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200" windowHeight="11850" activeTab="0"/>
  </bookViews>
  <sheets>
    <sheet name="Forside" sheetId="1" r:id="rId1"/>
    <sheet name="Indhold" sheetId="2" r:id="rId2"/>
    <sheet name="1" sheetId="3" r:id="rId3"/>
    <sheet name="2" sheetId="4" r:id="rId4"/>
    <sheet name="3" sheetId="5" r:id="rId5"/>
    <sheet name="4" sheetId="6" r:id="rId6"/>
    <sheet name="5" sheetId="7" r:id="rId7"/>
    <sheet name="B1" sheetId="8" r:id="rId8"/>
    <sheet name="B1(2)" sheetId="9" r:id="rId9"/>
    <sheet name="B2" sheetId="10" r:id="rId10"/>
    <sheet name="B3" sheetId="11" r:id="rId11"/>
    <sheet name="B3(2)" sheetId="12" r:id="rId12"/>
    <sheet name="B4" sheetId="13" r:id="rId13"/>
    <sheet name="B5" sheetId="14" r:id="rId14"/>
    <sheet name="B5(2)" sheetId="15" r:id="rId15"/>
  </sheets>
  <definedNames>
    <definedName name="_Fill" localSheetId="4" hidden="1">'3'!$C$11:$C$11</definedName>
    <definedName name="_Fill" localSheetId="5" hidden="1">'4'!$C$9:$C$17</definedName>
    <definedName name="_Fill" localSheetId="6" hidden="1">'5'!$C$11:$C$24</definedName>
    <definedName name="_Fill" hidden="1">#REF!</definedName>
    <definedName name="Kontrol1" localSheetId="10">'B3(2)'!$D$22</definedName>
    <definedName name="Kontrol2" localSheetId="10">'B3'!#REF!</definedName>
    <definedName name="Kontrol3" localSheetId="10">'B3(2)'!$D$23</definedName>
    <definedName name="_xlnm.Print_Area" localSheetId="2">'1'!$B$1:$J$48</definedName>
    <definedName name="_xlnm.Print_Area" localSheetId="3">'2'!$A$1:$P$85</definedName>
    <definedName name="_xlnm.Print_Area" localSheetId="4">'3'!$A$1:$O$54</definedName>
    <definedName name="_xlnm.Print_Area" localSheetId="5">'4'!$A$1:$O$51</definedName>
    <definedName name="_xlnm.Print_Area" localSheetId="6">'5'!$A$1:$M$30</definedName>
    <definedName name="_xlnm.Print_Area" localSheetId="7">'B1'!$A$1:$J$51</definedName>
    <definedName name="_xlnm.Print_Area" localSheetId="9">'B2'!$A$1:$I$47</definedName>
    <definedName name="_xlnm.Print_Area" localSheetId="10">'B3'!$A$1:$J$72</definedName>
    <definedName name="_xlnm.Print_Area" localSheetId="12">'B4'!$A$1:$K$61</definedName>
    <definedName name="_xlnm.Print_Area" localSheetId="13">'B5'!$A$1:$J$52</definedName>
    <definedName name="_xlnm.Print_Area" localSheetId="14">'B5(2)'!$A$1:$N$79</definedName>
    <definedName name="_xlnm.Print_Area" localSheetId="0">'Forside'!$A$1:$I$55</definedName>
    <definedName name="_xlnm.Print_Area" localSheetId="1">'Indhold'!$A$1:$F$44</definedName>
    <definedName name="Z_78D65632_C7BA_4E23_B98D_ECA9AB555EC6_.wvu.PrintArea" localSheetId="2" hidden="1">'1'!$A$1:$J$34</definedName>
    <definedName name="Z_78D65632_C7BA_4E23_B98D_ECA9AB555EC6_.wvu.PrintArea" localSheetId="3" hidden="1">'2'!$A$1:$P$77</definedName>
    <definedName name="Z_78D65632_C7BA_4E23_B98D_ECA9AB555EC6_.wvu.PrintArea" localSheetId="4" hidden="1">'3'!$A$1:$N$54</definedName>
    <definedName name="Z_78D65632_C7BA_4E23_B98D_ECA9AB555EC6_.wvu.PrintArea" localSheetId="5" hidden="1">'4'!$A$1:$N$51</definedName>
    <definedName name="Z_78D65632_C7BA_4E23_B98D_ECA9AB555EC6_.wvu.PrintArea" localSheetId="6" hidden="1">'5'!$A$1:$K$25</definedName>
    <definedName name="Z_78D65632_C7BA_4E23_B98D_ECA9AB555EC6_.wvu.PrintArea" localSheetId="10" hidden="1">'B3'!$A$1:$K$71</definedName>
    <definedName name="Z_78D65632_C7BA_4E23_B98D_ECA9AB555EC6_.wvu.PrintArea" localSheetId="12" hidden="1">'B4'!$A$1:$J$43</definedName>
    <definedName name="Z_78D65632_C7BA_4E23_B98D_ECA9AB555EC6_.wvu.PrintArea" localSheetId="13" hidden="1">'B5'!$A$1:$J$52</definedName>
    <definedName name="Z_78D65632_C7BA_4E23_B98D_ECA9AB555EC6_.wvu.PrintArea" localSheetId="1" hidden="1">'Indhold'!$A$1:$F$44</definedName>
    <definedName name="Z_8E89BB62_8EB2_4BA0_A95F_D4D52EE74FC4_.wvu.PrintArea" localSheetId="2" hidden="1">'1'!$A$1:$J$34</definedName>
    <definedName name="Z_8E89BB62_8EB2_4BA0_A95F_D4D52EE74FC4_.wvu.PrintArea" localSheetId="3" hidden="1">'2'!$A$1:$P$77</definedName>
    <definedName name="Z_8E89BB62_8EB2_4BA0_A95F_D4D52EE74FC4_.wvu.PrintArea" localSheetId="4" hidden="1">'3'!$A$1:$N$54</definedName>
    <definedName name="Z_8E89BB62_8EB2_4BA0_A95F_D4D52EE74FC4_.wvu.PrintArea" localSheetId="5" hidden="1">'4'!$A$1:$N$51</definedName>
    <definedName name="Z_8E89BB62_8EB2_4BA0_A95F_D4D52EE74FC4_.wvu.PrintArea" localSheetId="6" hidden="1">'5'!$A$1:$K$25</definedName>
    <definedName name="Z_8E89BB62_8EB2_4BA0_A95F_D4D52EE74FC4_.wvu.PrintArea" localSheetId="10" hidden="1">'B3'!$A$1:$K$71</definedName>
    <definedName name="Z_8E89BB62_8EB2_4BA0_A95F_D4D52EE74FC4_.wvu.PrintArea" localSheetId="12" hidden="1">'B4'!$A$1:$J$43</definedName>
    <definedName name="Z_8E89BB62_8EB2_4BA0_A95F_D4D52EE74FC4_.wvu.PrintArea" localSheetId="13" hidden="1">'B5'!$A$1:$J$52</definedName>
    <definedName name="Z_8E89BB62_8EB2_4BA0_A95F_D4D52EE74FC4_.wvu.PrintArea" localSheetId="1" hidden="1">'Indhold'!$A$1:$F$44</definedName>
  </definedNames>
  <calcPr fullCalcOnLoad="1"/>
</workbook>
</file>

<file path=xl/sharedStrings.xml><?xml version="1.0" encoding="utf-8"?>
<sst xmlns="http://schemas.openxmlformats.org/spreadsheetml/2006/main" count="749" uniqueCount="427">
  <si>
    <t>for</t>
  </si>
  <si>
    <t>under</t>
  </si>
  <si>
    <t>menighedsråd</t>
  </si>
  <si>
    <t>i</t>
  </si>
  <si>
    <t>provsti</t>
  </si>
  <si>
    <t>kommune</t>
  </si>
  <si>
    <t>den</t>
  </si>
  <si>
    <t>bilag 1</t>
  </si>
  <si>
    <t>bilag 2</t>
  </si>
  <si>
    <t>bilag 3</t>
  </si>
  <si>
    <t>bilag 4</t>
  </si>
  <si>
    <t>Side 1</t>
  </si>
  <si>
    <t xml:space="preserve"> </t>
  </si>
  <si>
    <t>Budget</t>
  </si>
  <si>
    <t>--- Budgetoverslag ---</t>
  </si>
  <si>
    <t>Kirkebygning og sognegård  …………………………………………………..</t>
  </si>
  <si>
    <t>Udgifter, løn  ………………………………………………….</t>
  </si>
  <si>
    <t>Udgifter, øvrig drift  ……………….………………………….</t>
  </si>
  <si>
    <t>Kirkelige aktiviteter ……………………………………………………</t>
  </si>
  <si>
    <t>Udgifter, øvrig drift  ………………………………………….</t>
  </si>
  <si>
    <t>Kirkegård  ..................................................................................................…</t>
  </si>
  <si>
    <t>Præsteboliger mv.  .....................................................................................................</t>
  </si>
  <si>
    <t>Udgifter, løn  ………………………….……………………….</t>
  </si>
  <si>
    <t>Udgifter, øvrig drift  …………………….…………………….</t>
  </si>
  <si>
    <t>Administration og fællesudgifter  …………………………………….</t>
  </si>
  <si>
    <t>Udgifter, øvrig drift  ………………..………………………….</t>
  </si>
  <si>
    <t xml:space="preserve">A </t>
  </si>
  <si>
    <t>B</t>
  </si>
  <si>
    <t>Side 2</t>
  </si>
  <si>
    <t>Formål</t>
  </si>
  <si>
    <t>Indtægter</t>
  </si>
  <si>
    <t>Fælles indtægter</t>
  </si>
  <si>
    <t>Driftsudgifter</t>
  </si>
  <si>
    <t>Kirkebygning og sognegård</t>
  </si>
  <si>
    <t xml:space="preserve">udgifter, </t>
  </si>
  <si>
    <t>indtægter</t>
  </si>
  <si>
    <t>løn</t>
  </si>
  <si>
    <t>øvrig drift</t>
  </si>
  <si>
    <t>Kirkelige aktiviteter</t>
  </si>
  <si>
    <t>Kirkegård</t>
  </si>
  <si>
    <t>Side 3</t>
  </si>
  <si>
    <t>Præsteboliger mv.</t>
  </si>
  <si>
    <t>Administration og fællesudgifter</t>
  </si>
  <si>
    <t>Side 4</t>
  </si>
  <si>
    <t>Anlæg</t>
  </si>
  <si>
    <t>Præsteboliger……………...……...…………………</t>
  </si>
  <si>
    <t>Funktionærboliger ……………...…………...…………………</t>
  </si>
  <si>
    <t>Øvrige ejendomme………………...…………………</t>
  </si>
  <si>
    <t xml:space="preserve">        --- Budgetoverslag ---</t>
  </si>
  <si>
    <t>Præste- og funktionærboliger  .....................................................................................................</t>
  </si>
  <si>
    <t xml:space="preserve">Igangsættelse (årstal): </t>
  </si>
  <si>
    <t>Færdiggørelse (årstal):</t>
  </si>
  <si>
    <t xml:space="preserve">Totaludgift: </t>
  </si>
  <si>
    <t>Bilag 3</t>
  </si>
  <si>
    <t>Budgetår</t>
  </si>
  <si>
    <t>Udgifter i alt  .........................................................................................</t>
  </si>
  <si>
    <t>Bilag 4</t>
  </si>
  <si>
    <t>Stillings-    betegnelse</t>
  </si>
  <si>
    <t>bilag 5</t>
  </si>
  <si>
    <t>Bilag 5</t>
  </si>
  <si>
    <t>eller senere</t>
  </si>
  <si>
    <t>Projektbeskrivelse:_________________________________________________________________________________</t>
  </si>
  <si>
    <t xml:space="preserve">- Indtægter …..…...…….…..……………....……. </t>
  </si>
  <si>
    <t xml:space="preserve">- Indtægter …..…...…….…..…………………...…. </t>
  </si>
  <si>
    <t xml:space="preserve">- Indtægter ………………...………….…………. </t>
  </si>
  <si>
    <t xml:space="preserve">- Indtægter ………………..……………………..…. </t>
  </si>
  <si>
    <t xml:space="preserve">- Indtægter …………………...………………….…. </t>
  </si>
  <si>
    <t>kirkekasse / provstiudvalgskasse</t>
  </si>
  <si>
    <t>side 2</t>
  </si>
  <si>
    <t xml:space="preserve">side 3-5   </t>
  </si>
  <si>
    <t>Side 5</t>
  </si>
  <si>
    <t>Særlige indsatsområder (jf. merudgiftsønsker m.v.)</t>
  </si>
  <si>
    <t>Menighedsrådsvalg/</t>
  </si>
  <si>
    <t>Skov og landbrug …………...……...………………</t>
  </si>
  <si>
    <t>I alt ………………………………………………………………</t>
  </si>
  <si>
    <t>Tidligere</t>
  </si>
  <si>
    <t>år</t>
  </si>
  <si>
    <t>Finansielle poster</t>
  </si>
  <si>
    <t>Supplerende forklaringer til budgettet</t>
  </si>
  <si>
    <t>menighedsrådsformand</t>
  </si>
  <si>
    <t>provstiudvalgsformand</t>
  </si>
  <si>
    <t>menighedsrådets valgte kasserer</t>
  </si>
  <si>
    <t>Finansielle poster…………………………………………</t>
  </si>
  <si>
    <t>Forbrug</t>
  </si>
  <si>
    <t>side 1</t>
  </si>
  <si>
    <t>kasse</t>
  </si>
  <si>
    <t>Godkendt på provstiudvalgsmøde afholdt:</t>
  </si>
  <si>
    <t>Målsætninger for hele valgperioden, der indgår i dette års budget</t>
  </si>
  <si>
    <t>(Den 2-cifrede formålskonto, som merudgiftsønsket vedrører, skal angives)</t>
  </si>
  <si>
    <t>Beregnet saldo</t>
  </si>
  <si>
    <t>Nye lån</t>
  </si>
  <si>
    <t>Renter</t>
  </si>
  <si>
    <t>Afdrag</t>
  </si>
  <si>
    <t>Kirkekasser/provstiudvalgskasser</t>
  </si>
  <si>
    <t xml:space="preserve">Anlægsformål: </t>
  </si>
  <si>
    <t>Kirkebygning ………….....................…………</t>
  </si>
  <si>
    <t>Kirkegård ...................................................</t>
  </si>
  <si>
    <t>Kirkekontor .................................................</t>
  </si>
  <si>
    <t>Sognegård ………….....................……..........</t>
  </si>
  <si>
    <t>Krematorium ..............................................</t>
  </si>
  <si>
    <t>Præsteboliger ............................................</t>
  </si>
  <si>
    <t>Funktionærboliger ......................................</t>
  </si>
  <si>
    <t>Skov og landbrug ........................................</t>
  </si>
  <si>
    <t>Øvrige ejendomme .......................................</t>
  </si>
  <si>
    <t>Anlægsbevilinger i alt ………..…………………</t>
  </si>
  <si>
    <t>Anlægsskema</t>
  </si>
  <si>
    <t xml:space="preserve">  --- Budgetoverslag ---</t>
  </si>
  <si>
    <t>[   ] Kirkebygning, [   ] Sognegård, [   ] Kirkekontor, [   ] Kirkegård, [   ] Krematorium, [   ] Præstebolig,</t>
  </si>
  <si>
    <t>Bruttotimetal pr. år (inkl. ferie)</t>
  </si>
  <si>
    <t>Skemaet udfyldes med angivelse af de stillinger, som budgettet for 2010 omfatter.</t>
  </si>
  <si>
    <t xml:space="preserve"> Salg af anlæg m.v. </t>
  </si>
  <si>
    <t xml:space="preserve"> Salg i alt</t>
  </si>
  <si>
    <t>Salg 1</t>
  </si>
  <si>
    <t>Salg 2</t>
  </si>
  <si>
    <t>Salg 3</t>
  </si>
  <si>
    <t>Salg 4</t>
  </si>
  <si>
    <t>Salg 5</t>
  </si>
  <si>
    <t xml:space="preserve">Oplagt i </t>
  </si>
  <si>
    <t>stiftet</t>
  </si>
  <si>
    <t>Ligningsbeløb anlæg …….………………...………</t>
  </si>
  <si>
    <t>Salg af anlæg m.v.……………...……………...……</t>
  </si>
  <si>
    <t>Finansiering ialt ..........................................</t>
  </si>
  <si>
    <t xml:space="preserve">Stift: </t>
  </si>
  <si>
    <t xml:space="preserve">Andre: </t>
  </si>
  <si>
    <t xml:space="preserve">    Restløbetid: </t>
  </si>
  <si>
    <t xml:space="preserve">    Långiver: </t>
  </si>
  <si>
    <t xml:space="preserve">    Pengeinstitut:</t>
  </si>
  <si>
    <t>Resthovedstol</t>
  </si>
  <si>
    <t xml:space="preserve">Beregnet saldo </t>
  </si>
  <si>
    <t>[   ] Funtionærbolig, [   ] Skov og landbrug, [   ] Øvrige ejendomme</t>
  </si>
  <si>
    <t>Bilag 2</t>
  </si>
  <si>
    <t>BILAG 3. Oversigt over opsparing og lån til anlæg samt anlægsbevillinger</t>
  </si>
  <si>
    <t>BILAG 4. Personaleoplysninger</t>
  </si>
  <si>
    <t xml:space="preserve">BILAG 5. Budgetønsker </t>
  </si>
  <si>
    <t>Årets udgift …………………………..........</t>
  </si>
  <si>
    <t>Ønsker om nye anlægsbevillinger eller opsparing til anlæg</t>
  </si>
  <si>
    <t>Renteindtægter af anlægsopsparing (90)...…..</t>
  </si>
  <si>
    <t>Salg af anlæg mv. (91)…..…………..…...……</t>
  </si>
  <si>
    <t xml:space="preserve">Salgsværdi </t>
  </si>
  <si>
    <t>5% tillægsbevilling anlæg.........................................</t>
  </si>
  <si>
    <t>CVR nummer: __________________</t>
  </si>
  <si>
    <t>Myndighedskode: _________________</t>
  </si>
  <si>
    <t>Inventar, kirke (herunder orgel og klokker) …………………….....…………………..………..</t>
  </si>
  <si>
    <t>Menighedsrådet/provstiudvalget………….………………….…….…………………</t>
  </si>
  <si>
    <t>Menighedsrådet råder over anlægsaktiver m.v. som f.eks. ejendomme, grunde, kvoter m.v. som kan afhændes og eventuelt anvendes til finansiering af andre anlægsprojekter. Menighedsrådet skal her oplyse, hvis et salg planlægges.</t>
  </si>
  <si>
    <t>- Indtægter ..............................................</t>
  </si>
  <si>
    <t>- Indtægter .............................................</t>
  </si>
  <si>
    <t>Udgifter, øvrig drift  …………………….</t>
  </si>
  <si>
    <t>stiftsmiddellån .........</t>
  </si>
  <si>
    <t>andre lån .................</t>
  </si>
  <si>
    <t>anlægsbevilling .......</t>
  </si>
  <si>
    <t>Årets udgift …………………………..</t>
  </si>
  <si>
    <t xml:space="preserve">    stiftsmiddellån ......................</t>
  </si>
  <si>
    <t xml:space="preserve">    andre lån ................................</t>
  </si>
  <si>
    <t xml:space="preserve">    anlægsbevilling .....................</t>
  </si>
  <si>
    <t>Kirkekontor ............................................</t>
  </si>
  <si>
    <t>Kirkebygning …………........................</t>
  </si>
  <si>
    <t>Kirkegård ...............................................</t>
  </si>
  <si>
    <t>Krematorium .........................................</t>
  </si>
  <si>
    <t>Præsteboliger .......................................</t>
  </si>
  <si>
    <t>Funktionærboliger ................................</t>
  </si>
  <si>
    <t>Skov og landbrug .................................</t>
  </si>
  <si>
    <t>Øvrige ejendomme ................................</t>
  </si>
  <si>
    <t>Finansiering ialt ....................................</t>
  </si>
  <si>
    <t xml:space="preserve">    Anlægsprojekt 1 ...........................</t>
  </si>
  <si>
    <t xml:space="preserve">    Anlægsprojekt 2 ..........................  </t>
  </si>
  <si>
    <t xml:space="preserve">    Anlægsprojekt 3 ..........................</t>
  </si>
  <si>
    <t>Sognegård ………….....................……...</t>
  </si>
  <si>
    <t>Finansieret ved:</t>
  </si>
  <si>
    <t>I alt ........................................................</t>
  </si>
  <si>
    <t>I alt ......................................................</t>
  </si>
  <si>
    <t xml:space="preserve">    Opsparingsformål 1 .......................</t>
  </si>
  <si>
    <t xml:space="preserve">    Opsparingsformål 2 ......................</t>
  </si>
  <si>
    <t xml:space="preserve">    Opsparingsformål 3 ......................</t>
  </si>
  <si>
    <t xml:space="preserve">Renter </t>
  </si>
  <si>
    <t xml:space="preserve">Finansieret ved: </t>
  </si>
  <si>
    <t>- Indtægter ............................................</t>
  </si>
  <si>
    <t>Ligning til årets renteudgifter tildeles som en del af driftsrammen på formål 10.</t>
  </si>
  <si>
    <t>Anskaffelsesværdi</t>
  </si>
  <si>
    <t>(kan oplyses)</t>
  </si>
  <si>
    <t>Ligningsbeløb til anlæg</t>
  </si>
  <si>
    <t>Ligning til årets anlægsopsparing ...............................</t>
  </si>
  <si>
    <t>Ligning til årets afdrag på lån ......................................</t>
  </si>
  <si>
    <t xml:space="preserve">Salg af anlæg m.v. </t>
  </si>
  <si>
    <t>Specifikation af opsparing</t>
  </si>
  <si>
    <t>Specifikation af ligningsmidler:</t>
  </si>
  <si>
    <t>Specifikation af stiftsmiddellån</t>
  </si>
  <si>
    <t>Anlægsprojekt 1</t>
  </si>
  <si>
    <t xml:space="preserve">- inkl. alle tidligere "opsparing til særlige formål" </t>
  </si>
  <si>
    <t>Godkendt på menighedsrådsmøde afholdt:</t>
  </si>
  <si>
    <t>(formål 91)</t>
  </si>
  <si>
    <t xml:space="preserve">Oversigt over anlægsudgift, ligningsbeløb, lån samt opsparing </t>
  </si>
  <si>
    <t>Årets anlægsudgifter</t>
  </si>
  <si>
    <t>Anlægsudgifter i alt ………..……</t>
  </si>
  <si>
    <t>Specifikation af realkredit- og andre lån</t>
  </si>
  <si>
    <t>Beskrivelse af anlægsprojekt</t>
  </si>
  <si>
    <t>Anlægsbeskrivelse</t>
  </si>
  <si>
    <t>BILAG 1. Oversigt over egenkapital</t>
  </si>
  <si>
    <t>Bilag 1</t>
  </si>
  <si>
    <t>Planlagt forbrug</t>
  </si>
  <si>
    <t>Tilførsel/</t>
  </si>
  <si>
    <t xml:space="preserve">Saldo </t>
  </si>
  <si>
    <t xml:space="preserve">BILAG 2. Oversigt over salg af anlæg m.v. </t>
  </si>
  <si>
    <t xml:space="preserve">BILAG 3. Oversigt over anlægsudgift, ligningsbeløb, lån og opsparing </t>
  </si>
  <si>
    <t xml:space="preserve">Forventet igangsættelse (årstal): </t>
  </si>
  <si>
    <t>Forventet færdiggørelse (årstal):</t>
  </si>
  <si>
    <t xml:space="preserve">Forventet totaludgift: </t>
  </si>
  <si>
    <t>Begrundelse for merudgiftsønsket (anlæg)</t>
  </si>
  <si>
    <t>Begrundelse for merudgiftsønsket (drift)</t>
  </si>
  <si>
    <t xml:space="preserve">Provstiudvalget skal godkende nye anlægsprojekter (jvf. bilag 5), og når menighedsrådet ønsker at sætte gang i projektet. Når/hvis der er opnået tilladelse til et anlægsprojekt overføres det fra bilag 5 til bilag 3. </t>
  </si>
  <si>
    <t xml:space="preserve">    videreførte midler tidl. år .....</t>
  </si>
  <si>
    <t xml:space="preserve">    overføres til renteindt. af anlægsopsparing ........</t>
  </si>
  <si>
    <t xml:space="preserve">    overføres til renter af stiftsmiddellån ..................</t>
  </si>
  <si>
    <t xml:space="preserve">    overføres til renter af realkreditlån ..............</t>
  </si>
  <si>
    <t>Såfremt provstiudvalget imødekommer ansøgningen, overføres oplysningerne til bilag 3 og dette bilag kasseres</t>
  </si>
  <si>
    <t>Kirkekontor (uden for kirke og sognegård), provstikontor …………………....</t>
  </si>
  <si>
    <t>C</t>
  </si>
  <si>
    <t>E</t>
  </si>
  <si>
    <t>F</t>
  </si>
  <si>
    <t>Driftsudgifter i alt   .........................................................................................</t>
  </si>
  <si>
    <t>- Ligningsmidler til afdrag på lån ................................................................</t>
  </si>
  <si>
    <t>- Ligningsmidler til anlægsopsparing ...................................................</t>
  </si>
  <si>
    <t>- Oplagt i stiftet (salg af anlæg m.v.) ..............</t>
  </si>
  <si>
    <t>- Overf. til kirkekasse (salg af anlæg m.v.) ...</t>
  </si>
  <si>
    <t>Balanceposteringer (anlæg)  ..............................</t>
  </si>
  <si>
    <t>- Renteindtægter af anlægsopsparing ......</t>
  </si>
  <si>
    <t>Ligningsmidler til anlægsopsparing ..</t>
  </si>
  <si>
    <t>Årets resultat (=A+B) …...…………….........................</t>
  </si>
  <si>
    <t>G</t>
  </si>
  <si>
    <t>+ Forbrug af eksisterende opsparing ......</t>
  </si>
  <si>
    <t>+ Nye lån .............................................</t>
  </si>
  <si>
    <t>+ Forbrug af kirkekassens "salg af anlæg m.v.".</t>
  </si>
  <si>
    <t>+ Forbrug af videreførte anlægsmidler tidl. år ..</t>
  </si>
  <si>
    <t>Medarbejderskema</t>
  </si>
  <si>
    <t>Oversigten dannes automatisk udfra medarbejderskemaet, der udfyldes for hver medarbejder.</t>
  </si>
  <si>
    <t>Sum (=E-F) ................................................</t>
  </si>
  <si>
    <t xml:space="preserve">Oversigten herunder dannes automatisk udfra projektbeskrivelsen, der udfyldes for hvert anlægsprojekt. </t>
  </si>
  <si>
    <t xml:space="preserve">Menighedsrådet skal udfylde en beskrivelse for hvert anlægsprojekt. Menighedsrådet skal udfylde en beskrivelse for alle anlægsprojekter herunder finansieringsformen. Menighedsrådet skal ansøge provstiudvalget om lov til igangsætning af projektet. Der redegøres typisk mere udførligt for projekter, som ønskes igangsat. </t>
  </si>
  <si>
    <t xml:space="preserve">Fælles formål ………………………..…………………………..…...................................... </t>
  </si>
  <si>
    <t>Kirkebygning……………………..….……….…………………..............................................</t>
  </si>
  <si>
    <t>Realkredit:</t>
  </si>
  <si>
    <t>I specifikationerne fremgår forbrug med negativt fortegn. Fortegnet vendes, når det overføres automatisk til de øvrige oversigter.</t>
  </si>
  <si>
    <t>I specifikationerne herunder fremgår forbrug med negativt fortegn. Fortegnet vendes, når det overføres automatisk til de øvrige oversigter.</t>
  </si>
  <si>
    <t/>
  </si>
  <si>
    <t>Resultat af drift (=1-2-3-4-5-6-7) …....………...…………..</t>
  </si>
  <si>
    <t>Tallene i parentes henviser til den tocifrede formålskonto, som posten vedrører. Budgettets formålskonti fremgår af de efterfølgende sider.</t>
  </si>
  <si>
    <t>heraf til balanceposteringer (=C-A) .........................</t>
  </si>
  <si>
    <t>ANLÆGSBEVILLINGER</t>
  </si>
  <si>
    <t>Anlægsbevillinger</t>
  </si>
  <si>
    <t>Artskonto</t>
  </si>
  <si>
    <t>Målsætning, særlige indsatsområder samt supplerende forklaringer.....................................................................</t>
  </si>
  <si>
    <t>Hvis menighedsrådets planlægger at anvende menighedsrådets frie midler til anlæg, og har fået provistudvalgets godkendelse hertil, skal beløbet overflyttes til en opsparingskonto og disponeres derfra. Prohibering er i dette tilfælde ikke nødvendig. Dette gælder også arv og donation, hvor ikke kun renter er øremærket til et anlægsprojekt.</t>
  </si>
  <si>
    <t>Forbrug af menighedsrådets frie midler (jf. fane B1)</t>
  </si>
  <si>
    <t>Ligningsbeløb til drift</t>
  </si>
  <si>
    <t>-Kirkebygning og sognegård ((80)+(81)+(82)).........</t>
  </si>
  <si>
    <t>-Kirkegård  ((83)+(84))…………….…………….….</t>
  </si>
  <si>
    <t>-Præstebolig mv. ((85)+(86)+(87)+(88))………………...……</t>
  </si>
  <si>
    <t>Resultat af anlæg</t>
  </si>
  <si>
    <t>Anlægsnummer:________</t>
  </si>
  <si>
    <t>videreførte anlægsmidler fra tidl. år</t>
  </si>
  <si>
    <t>Kirkebygning……….……….……………………………………..</t>
  </si>
  <si>
    <t>Sognegård…...…….……….………………………………….</t>
  </si>
  <si>
    <t>Kirkegård….………………...………………………………………..</t>
  </si>
  <si>
    <t>Krematorium…...……………...………………………………..</t>
  </si>
  <si>
    <t>Specifikation videreførte anlægsmidler fra tidligere år</t>
  </si>
  <si>
    <t>Menighedsrådets frie midler (inkl. arv og donationer øremærket til et projekt eller til fri disponering)</t>
  </si>
  <si>
    <t xml:space="preserve">    forbrug anlægsopsparing, inkl renter </t>
  </si>
  <si>
    <t>Menighedsrådets anlægsopsparing og/eller værdipapirer</t>
  </si>
  <si>
    <t>menighedsrådets frie midler, jf. bilag 1</t>
  </si>
  <si>
    <t>Specifikation af menighedsrådets frie midler samt arv og donationer øremærket til et projekt eller til fri disponering</t>
  </si>
  <si>
    <t>(Skal være nul)</t>
  </si>
  <si>
    <t>salg af anlæg m.v., jf. bilag 2</t>
  </si>
  <si>
    <t xml:space="preserve">    salg af anlæg m.v., jf. bilag 2</t>
  </si>
  <si>
    <t>Modregning af menighedsrådet frie midler samt arv og donation, jf. bilag 1</t>
  </si>
  <si>
    <t>Videreførsel af midler til ikke udført anlæg</t>
  </si>
  <si>
    <t>* Planlagt forbrug angives som et positivt beløb</t>
  </si>
  <si>
    <t>** Forudsætter provstiudvalgets godkendelse</t>
  </si>
  <si>
    <t xml:space="preserve">    menighedsrådets frie midler, jf. bilag 1</t>
  </si>
  <si>
    <t xml:space="preserve">   stiftsmiddellån ...............</t>
  </si>
  <si>
    <t xml:space="preserve">   andre lån .........................</t>
  </si>
  <si>
    <t xml:space="preserve">   anlægsbevilling .............</t>
  </si>
  <si>
    <t xml:space="preserve">   forbrug anlægsopsparing, inkl renter </t>
  </si>
  <si>
    <t xml:space="preserve">   menighedsrådets frie midler, jf. bilag 1</t>
  </si>
  <si>
    <t xml:space="preserve">   salg af anlæg mv. jf. bilag 2</t>
  </si>
  <si>
    <t>Oversigt over likvide midler af egenkapital</t>
  </si>
  <si>
    <t>+ Forbrug af frie midler konverteret til anlæg</t>
  </si>
  <si>
    <t xml:space="preserve">indikerer at beløbet skal overføres manuelt til B3 under det rette formål. </t>
  </si>
  <si>
    <t>Overførslen sker automatisk, når økonomiportalen åbnes.</t>
  </si>
  <si>
    <t>Årsbudget 2013 for:</t>
  </si>
  <si>
    <t>Primo 2013</t>
  </si>
  <si>
    <t>ultimo 2013</t>
  </si>
  <si>
    <t>Planlagt forbrug 2013*</t>
  </si>
  <si>
    <t>Regnskab</t>
  </si>
  <si>
    <t>Resultat af drift inklusiv forbrug af frie midler…....………</t>
  </si>
  <si>
    <t xml:space="preserve">Budget </t>
  </si>
  <si>
    <t>Renteindtægt af kirkekapital (ekskl. gravstedskap.)</t>
  </si>
  <si>
    <t xml:space="preserve">Renteindtægt af anlægsopsparing og kursgevinst og -tab </t>
  </si>
  <si>
    <t>Kirkekontor (udenfor kirke og sognegård) …………………………</t>
  </si>
  <si>
    <t>forbrug af anlægsopsparing, inkl renter</t>
  </si>
  <si>
    <t>Årsbudget i hovedtal  ………………………………………..………………………..............................................................……....</t>
  </si>
  <si>
    <t>Årsbudget fordelt på formål…………………................................................................................................................</t>
  </si>
  <si>
    <t>Oversigt over egenkapital……………………………………………………………...…………………………….………………………………….</t>
  </si>
  <si>
    <t>Oversigt over anlægsudgift, ligningsbeløb, lån samt opsparing …………………………………………………………………………………..……………</t>
  </si>
  <si>
    <t>Salg af anlæg m.v. ………………………………………………………………………………………………………………………………………..….</t>
  </si>
  <si>
    <t>Personaleoplysninger ………………………………………………..….………………………………………………………………..…………………………….</t>
  </si>
  <si>
    <t>Eventuelle budgetønsker……………………………………………….….………………………...……………………………………………..</t>
  </si>
  <si>
    <t>Ligningsbeløb til anlæg (92+93)…….…...…….....</t>
  </si>
  <si>
    <t>Ligningsbeløb til drift……….………………………….…………………..……….</t>
  </si>
  <si>
    <t>Tillægsbevilling fra 5% midlerne……………………………..…………</t>
  </si>
  <si>
    <t>I alt …………………………………………………...…………….……………….……….</t>
  </si>
  <si>
    <t>Sognegård ………………………………..…...……………………………….…</t>
  </si>
  <si>
    <t>Tjenstlige lokaler i præstegård…..…………………...……....……….</t>
  </si>
  <si>
    <t>I alt ……………………………………………..……………….…………………………….</t>
  </si>
  <si>
    <t xml:space="preserve">Fælles formål …….………………..……………………….………………..…. </t>
  </si>
  <si>
    <t>Gudstjeneste og kirkelige handlinger …………………..…….……..</t>
  </si>
  <si>
    <t>Kirkelig undervisning …………………………………………….……..…..</t>
  </si>
  <si>
    <t>Diakonal virksomhed…………………………………………….…….…….</t>
  </si>
  <si>
    <t>Kommunikation …………………………….……………………...…………</t>
  </si>
  <si>
    <t>Kirkekor…………………………………………………………...……..……….</t>
  </si>
  <si>
    <t>Kirkekoncerter………………………………………..………..……………..</t>
  </si>
  <si>
    <t>Foredrags- og mødevirksomhed …………….…………………..……..</t>
  </si>
  <si>
    <t>Kontingent til DSUK ……………………………...…………………..……..</t>
  </si>
  <si>
    <t>I alt ……………………………………………………………………….…………...…….</t>
  </si>
  <si>
    <t>Kirkegården…….………………………….….…………………...……………</t>
  </si>
  <si>
    <t>Kapel/ begravelse,urnenedsættelser.………………………...…..</t>
  </si>
  <si>
    <t>Krematorium ……………………………………………………………..……</t>
  </si>
  <si>
    <t>Arbejde uden for egen kirkegård …………………………….…………</t>
  </si>
  <si>
    <t>I alt …………………………………………………………..……….……….…...…….</t>
  </si>
  <si>
    <t xml:space="preserve">Fælles formål ………....………....……………………………...………..…. </t>
  </si>
  <si>
    <t>Præstebolig 1 ………………………………...…..………………………..</t>
  </si>
  <si>
    <t>Præstebolig 2 ……………………………….….………………………..</t>
  </si>
  <si>
    <t>Præstebolig 3 …………………………….………………….…………..</t>
  </si>
  <si>
    <t>Præstebolig 5..………………………..…………………..……………..</t>
  </si>
  <si>
    <t>Præstebolig 4…………..…………….……………………...…………..</t>
  </si>
  <si>
    <t>Funktionærbolig………………..………………………...…………..</t>
  </si>
  <si>
    <t>Skov og landbrug…………………………...…………………………</t>
  </si>
  <si>
    <t>Øvrige ejendomme …….……………………………….……………</t>
  </si>
  <si>
    <t>I alt ……………………………………………….………………………..………………….</t>
  </si>
  <si>
    <t xml:space="preserve">Fælles formål …….…………………...……………….....………………..…. </t>
  </si>
  <si>
    <t>Bygning ……………………………………………....……….……..…………</t>
  </si>
  <si>
    <t>Økonomi ...………………………………….…………..…………………….</t>
  </si>
  <si>
    <t>Personregistrering …………………………...…………………………</t>
  </si>
  <si>
    <t>Efteruddannelse…...………………………….....……………………….</t>
  </si>
  <si>
    <t>Forsikring ………………………………………………………...…………..</t>
  </si>
  <si>
    <t>provstiudvalgsvalg……………………………………..………………..</t>
  </si>
  <si>
    <t>Stiftbidrag (PU) .....................................................................</t>
  </si>
  <si>
    <t>I alt ……………………………………………...…………………..………………………….</t>
  </si>
  <si>
    <t>Renter af stiftslån………………………..………………….………………</t>
  </si>
  <si>
    <t>Renter af realkredit og andre lån……………………….…..……</t>
  </si>
  <si>
    <t>Øvrige renteudgifter …………………………………..………………….</t>
  </si>
  <si>
    <t>Renteindtægt af likvider (eksklusiv kirkegård)…………</t>
  </si>
  <si>
    <t>Kursgevinst/-tab …………………………...………………...……………</t>
  </si>
  <si>
    <t>Momsregulering………………………….……………………..………….</t>
  </si>
  <si>
    <t>I alt ………………………………………………………………….………….…………………</t>
  </si>
  <si>
    <t xml:space="preserve">indikerer at beløbet skal overføres manuelt til oversigten under det rette formål. </t>
  </si>
  <si>
    <t>Ligning til årets anlægsudgifter ....................................</t>
  </si>
  <si>
    <t>= Årets ligningsbeløb til anlæg …………….....................</t>
  </si>
  <si>
    <t>Likviditet stillet til rådighed af provstiet</t>
  </si>
  <si>
    <t>fjernelse 2013**</t>
  </si>
  <si>
    <t>Oversigt over likvide midler af egenkapital (II)</t>
  </si>
  <si>
    <t xml:space="preserve">Præstegårdens frie midler </t>
  </si>
  <si>
    <t>Kirkegårdens frie midler</t>
  </si>
  <si>
    <t>I egenkapitalen råder menighedsrådet over likvide midler i form af frie midler til egen disposition (tidl. overskud af driftsrammen), inklusiv de frie midler, som kan være givet til præstegården og kirkegården, jvf. deres vedtægter. Oversigten fortsætter på næste side med en opgørelse af videreførelse af midler til endnu ikke-udført anlægsarbejde, som består af  likvider, der ikke står på en opsparingskonto eller på anden måde er flyttet fra driftskontoen.  Til sidst i bilag 1 følger en opgørelse af likviditet stillet til rådighed af provstiet.</t>
  </si>
  <si>
    <t>Personale………………………………………………………………………..</t>
  </si>
  <si>
    <t>Årsbudget 2014</t>
  </si>
  <si>
    <t>ÅRSBUDGET 2014</t>
  </si>
  <si>
    <t xml:space="preserve">             /              2013</t>
  </si>
  <si>
    <t>Budget 2014 indeholder følgende:</t>
  </si>
  <si>
    <t>--- Budget 2014 heraf ---</t>
  </si>
  <si>
    <t>2013*</t>
  </si>
  <si>
    <t>fjernelse 2013</t>
  </si>
  <si>
    <t>Primo 2014</t>
  </si>
  <si>
    <r>
      <t xml:space="preserve">Planlagt forbrug 2014 til </t>
    </r>
    <r>
      <rPr>
        <b/>
        <sz val="10"/>
        <rFont val="Calibri"/>
        <family val="2"/>
      </rPr>
      <t>drift*</t>
    </r>
  </si>
  <si>
    <r>
      <t xml:space="preserve">Planlagt forbrug 2014 til </t>
    </r>
    <r>
      <rPr>
        <b/>
        <sz val="10"/>
        <rFont val="Calibri"/>
        <family val="2"/>
      </rPr>
      <t>anlæg**</t>
    </r>
  </si>
  <si>
    <t>ultimo 2014</t>
  </si>
  <si>
    <t>Forventet disponering af menighedsrådets frie midler i budgetåret 2014:</t>
  </si>
  <si>
    <t>Planlagt forbrug 2014*</t>
  </si>
  <si>
    <t>fjernelse 2014**</t>
  </si>
  <si>
    <t>primo 2014</t>
  </si>
  <si>
    <t>Opsparing fra ligning 2014</t>
  </si>
  <si>
    <t>Specifikation af stiftslån for 2014:</t>
  </si>
  <si>
    <t>resthovedstol primo 2014 ..</t>
  </si>
  <si>
    <t>nye lån 2014 .................</t>
  </si>
  <si>
    <t>renter 2014 ....................</t>
  </si>
  <si>
    <r>
      <t>afdrag 2014 (</t>
    </r>
    <r>
      <rPr>
        <sz val="10"/>
        <color indexed="10"/>
        <rFont val="Calibri"/>
        <family val="2"/>
      </rPr>
      <t>negativt fortegn</t>
    </r>
    <r>
      <rPr>
        <sz val="10"/>
        <rFont val="Calibri"/>
        <family val="2"/>
      </rPr>
      <t>) .........</t>
    </r>
  </si>
  <si>
    <t>saldo ultimo 2014 ............</t>
  </si>
  <si>
    <t>Specifikation af realkredit eller andre lån for 2014:</t>
  </si>
  <si>
    <t>Specifikation af opsparing for 2014:</t>
  </si>
  <si>
    <t>saldo primo 2014 ...............</t>
  </si>
  <si>
    <t>opsparing 2014 .................</t>
  </si>
  <si>
    <t>renter 2014 ........................</t>
  </si>
  <si>
    <r>
      <t>forbrug 2014 (</t>
    </r>
    <r>
      <rPr>
        <sz val="10"/>
        <color indexed="10"/>
        <rFont val="Calibri"/>
        <family val="2"/>
      </rPr>
      <t>negativt fortegn</t>
    </r>
    <r>
      <rPr>
        <sz val="10"/>
        <rFont val="Calibri"/>
        <family val="2"/>
      </rPr>
      <t>) .................</t>
    </r>
  </si>
  <si>
    <t>saldo ultimo 2014 .............</t>
  </si>
  <si>
    <t>saldo primo 2014 (Jf. bilag 1)</t>
  </si>
  <si>
    <t>Oversigt over ansatte i 2014</t>
  </si>
  <si>
    <t>Ønsker om merudgifter i forhold til foreløbig driftsramme for 2014</t>
  </si>
  <si>
    <t>Dok.nr.: 29037/13</t>
  </si>
  <si>
    <t>Forventet disponering af videreførte til ikke udført anlægsarbejde i budgetåret 2014:</t>
  </si>
  <si>
    <t>Stillingskategori</t>
  </si>
  <si>
    <t>Betegnelse</t>
  </si>
  <si>
    <t>Betegnelse og formål</t>
  </si>
  <si>
    <t>Fordelt arbejdstid (i pct)</t>
  </si>
  <si>
    <t>Bruttoløn (inkl. pension)</t>
  </si>
  <si>
    <t>Medarbejder-nummer</t>
  </si>
  <si>
    <t>Vikar for kordegn</t>
  </si>
  <si>
    <t>31 Gudstjeneste og kirkelig handlinger</t>
  </si>
  <si>
    <t>35 Kirkekor</t>
  </si>
  <si>
    <t>36 Kirkekoncerter</t>
  </si>
  <si>
    <t>Gravermedhjælper</t>
  </si>
  <si>
    <t>40 Kirkegården</t>
  </si>
  <si>
    <t>41 Kapel/begravelse, urnenedsættelser</t>
  </si>
  <si>
    <t>PO - organister OK</t>
  </si>
  <si>
    <t>31 Gudstjeneste og kirkelige handlinger</t>
  </si>
  <si>
    <t>Foredragsholder og solister</t>
  </si>
  <si>
    <t>37 Foredrags- og mødevirksomhed</t>
  </si>
  <si>
    <t>Samlede omkosninger om løn i alt</t>
  </si>
  <si>
    <t>Nedenstående skema kan udfyldes i økonomiportalen</t>
  </si>
  <si>
    <t xml:space="preserve">Medarbejdernr. </t>
  </si>
  <si>
    <t>Beskrivelse</t>
  </si>
  <si>
    <t>Timetal (en fuldtidsstilling svarer til 1.924 timer)</t>
  </si>
  <si>
    <t>Formål: Betegnelse</t>
  </si>
  <si>
    <t>Andel i %</t>
  </si>
  <si>
    <t>Andel af timer</t>
  </si>
  <si>
    <t>Andel af løn</t>
  </si>
  <si>
    <t>Total</t>
  </si>
  <si>
    <t>Lønomkostning fraregnet evt. tilskud (herunder refusion af løn for udlånt/delt personale)</t>
  </si>
  <si>
    <t>(Nedenstående skema er et eksempel)</t>
  </si>
</sst>
</file>

<file path=xl/styles.xml><?xml version="1.0" encoding="utf-8"?>
<styleSheet xmlns="http://schemas.openxmlformats.org/spreadsheetml/2006/main">
  <numFmts count="2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General_)"/>
    <numFmt numFmtId="171" formatCode="0;[Red]0"/>
    <numFmt numFmtId="172" formatCode="&quot;Ja&quot;;&quot;Ja&quot;;&quot;Nej&quot;"/>
    <numFmt numFmtId="173" formatCode="&quot;Sandt&quot;;&quot;Sandt&quot;;&quot;Falsk&quot;"/>
    <numFmt numFmtId="174" formatCode="&quot;Til&quot;;&quot;Til&quot;;&quot;Fra&quot;"/>
    <numFmt numFmtId="175" formatCode="[$€-2]\ #.##000_);[Red]\([$€-2]\ #.##000\)"/>
    <numFmt numFmtId="176" formatCode="0.0"/>
  </numFmts>
  <fonts count="76">
    <font>
      <sz val="10"/>
      <name val="Arial"/>
      <family val="0"/>
    </font>
    <font>
      <sz val="11"/>
      <color indexed="8"/>
      <name val="Calibri"/>
      <family val="2"/>
    </font>
    <font>
      <sz val="12"/>
      <name val="Arial MT"/>
      <family val="0"/>
    </font>
    <font>
      <sz val="10"/>
      <name val="Arial MT"/>
      <family val="0"/>
    </font>
    <font>
      <i/>
      <sz val="10"/>
      <name val="Arial"/>
      <family val="2"/>
    </font>
    <font>
      <sz val="12"/>
      <name val="Arial"/>
      <family val="2"/>
    </font>
    <font>
      <i/>
      <sz val="12"/>
      <name val="Arial"/>
      <family val="2"/>
    </font>
    <font>
      <b/>
      <sz val="10"/>
      <name val="Arial"/>
      <family val="2"/>
    </font>
    <font>
      <b/>
      <sz val="10"/>
      <name val="Arial MT"/>
      <family val="0"/>
    </font>
    <font>
      <sz val="20"/>
      <name val="Arial"/>
      <family val="2"/>
    </font>
    <font>
      <b/>
      <sz val="20"/>
      <name val="Arial "/>
      <family val="0"/>
    </font>
    <font>
      <sz val="20"/>
      <name val="Arial "/>
      <family val="0"/>
    </font>
    <font>
      <sz val="11"/>
      <name val="Arial MT"/>
      <family val="0"/>
    </font>
    <font>
      <sz val="11"/>
      <name val="Arial"/>
      <family val="2"/>
    </font>
    <font>
      <sz val="14"/>
      <name val="Arial"/>
      <family val="2"/>
    </font>
    <font>
      <sz val="8"/>
      <name val="Arial MT"/>
      <family val="0"/>
    </font>
    <font>
      <sz val="10"/>
      <name val="Calibri"/>
      <family val="2"/>
    </font>
    <font>
      <b/>
      <sz val="10"/>
      <name val="Calibri"/>
      <family val="2"/>
    </font>
    <font>
      <sz val="10"/>
      <color indexed="10"/>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2"/>
      <name val="Arial"/>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36"/>
      <name val="Calibri"/>
      <family val="2"/>
    </font>
    <font>
      <b/>
      <sz val="14"/>
      <name val="Calibri"/>
      <family val="2"/>
    </font>
    <font>
      <b/>
      <sz val="16"/>
      <name val="Calibri"/>
      <family val="2"/>
    </font>
    <font>
      <sz val="12"/>
      <name val="Calibri"/>
      <family val="2"/>
    </font>
    <font>
      <sz val="24"/>
      <name val="Calibri"/>
      <family val="2"/>
    </font>
    <font>
      <sz val="14"/>
      <name val="Calibri"/>
      <family val="2"/>
    </font>
    <font>
      <sz val="16"/>
      <name val="Calibri"/>
      <family val="2"/>
    </font>
    <font>
      <sz val="11"/>
      <name val="Calibri"/>
      <family val="2"/>
    </font>
    <font>
      <i/>
      <sz val="10"/>
      <name val="Calibri"/>
      <family val="2"/>
    </font>
    <font>
      <i/>
      <sz val="12"/>
      <name val="Calibri"/>
      <family val="2"/>
    </font>
    <font>
      <b/>
      <sz val="12"/>
      <name val="Calibri"/>
      <family val="2"/>
    </font>
    <font>
      <sz val="8"/>
      <name val="Calibri"/>
      <family val="2"/>
    </font>
    <font>
      <b/>
      <sz val="11"/>
      <name val="Calibri"/>
      <family val="2"/>
    </font>
    <font>
      <i/>
      <sz val="11"/>
      <name val="Calibri"/>
      <family val="2"/>
    </font>
    <font>
      <sz val="20"/>
      <name val="Calibri"/>
      <family val="2"/>
    </font>
    <font>
      <sz val="9"/>
      <name val="Calibri"/>
      <family val="2"/>
    </font>
    <font>
      <b/>
      <i/>
      <sz val="10"/>
      <name val="Calibri"/>
      <family val="2"/>
    </font>
    <font>
      <b/>
      <sz val="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Calibri"/>
      <family val="2"/>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04998999834060669"/>
        <bgColor indexed="64"/>
      </patternFill>
    </fill>
    <fill>
      <patternFill patternType="solid">
        <fgColor theme="0" tint="-0.24997000396251678"/>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bottom/>
    </border>
    <border>
      <left/>
      <right style="thin"/>
      <top style="thin"/>
      <bottom/>
    </border>
    <border>
      <left/>
      <right/>
      <top/>
      <bottom style="thin"/>
    </border>
    <border>
      <left/>
      <right style="thin"/>
      <top/>
      <bottom style="thin"/>
    </border>
    <border>
      <left style="thin"/>
      <right style="thin"/>
      <top style="thin"/>
      <bottom/>
    </border>
    <border>
      <left style="thin"/>
      <right/>
      <top style="thin"/>
      <bottom/>
    </border>
    <border>
      <left style="thin"/>
      <right/>
      <top/>
      <bottom/>
    </border>
    <border>
      <left style="thin"/>
      <right/>
      <top/>
      <bottom style="thin"/>
    </border>
    <border>
      <left style="thin"/>
      <right style="thin"/>
      <top/>
      <bottom style="thin"/>
    </border>
    <border>
      <left style="thin"/>
      <right style="thin"/>
      <top style="thin"/>
      <bottom style="thin"/>
    </border>
    <border>
      <left/>
      <right/>
      <top style="thin"/>
      <bottom/>
    </border>
    <border>
      <left/>
      <right style="thin"/>
      <top/>
      <bottom/>
    </border>
    <border>
      <left/>
      <right/>
      <top/>
      <bottom style="thin">
        <color indexed="8"/>
      </bottom>
    </border>
    <border>
      <left style="medium"/>
      <right style="medium"/>
      <top style="medium"/>
      <bottom/>
    </border>
    <border>
      <left style="medium"/>
      <right style="medium"/>
      <top/>
      <bottom style="medium"/>
    </border>
    <border>
      <left style="medium"/>
      <right style="medium"/>
      <top style="medium"/>
      <bottom style="medium"/>
    </border>
    <border>
      <left/>
      <right style="thin"/>
      <top style="thin"/>
      <bottom style="thin"/>
    </border>
    <border>
      <left style="medium"/>
      <right style="medium"/>
      <top/>
      <bottom/>
    </border>
    <border>
      <left/>
      <right style="thin">
        <color indexed="8"/>
      </right>
      <top/>
      <bottom/>
    </border>
    <border>
      <left/>
      <right style="thin">
        <color indexed="8"/>
      </right>
      <top style="thin"/>
      <bottom style="thin"/>
    </border>
    <border>
      <left/>
      <right/>
      <top style="thin"/>
      <bottom style="thin"/>
    </border>
    <border>
      <left style="thin"/>
      <right/>
      <top style="thin"/>
      <bottom style="thin"/>
    </border>
    <border>
      <left style="medium"/>
      <right/>
      <top style="thin"/>
      <bottom/>
    </border>
    <border>
      <left/>
      <right/>
      <top/>
      <bottom style="medium"/>
    </border>
    <border>
      <left style="medium"/>
      <right style="medium"/>
      <top style="medium"/>
      <bottom style="thin"/>
    </border>
    <border>
      <left style="medium"/>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thin"/>
      <bottom style="thin"/>
    </border>
    <border>
      <left style="medium"/>
      <right style="medium"/>
      <top/>
      <bottom style="thin"/>
    </border>
    <border>
      <left style="medium"/>
      <right style="medium"/>
      <top style="thin"/>
      <bottom/>
    </border>
    <border>
      <left style="medium"/>
      <right style="thin"/>
      <top style="thin"/>
      <bottom style="thin"/>
    </border>
    <border>
      <left style="medium"/>
      <right style="thin"/>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0" fillId="20" borderId="1" applyNumberFormat="0" applyFont="0" applyAlignment="0" applyProtection="0"/>
    <xf numFmtId="0" fontId="58" fillId="21" borderId="2"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62"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3" fillId="24" borderId="3" applyNumberFormat="0" applyAlignment="0" applyProtection="0"/>
    <xf numFmtId="0" fontId="64" fillId="0" borderId="0" applyNumberFormat="0" applyFill="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65" fillId="31" borderId="0" applyNumberFormat="0" applyBorder="0" applyAlignment="0" applyProtection="0"/>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6" fillId="21"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9" fontId="0" fillId="0" borderId="0" applyFont="0" applyFill="0" applyBorder="0" applyAlignment="0" applyProtection="0"/>
    <xf numFmtId="0" fontId="70"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70">
    <xf numFmtId="0" fontId="0" fillId="0" borderId="0" xfId="0" applyAlignment="1">
      <alignment/>
    </xf>
    <xf numFmtId="0" fontId="0" fillId="0" borderId="0" xfId="56" applyFont="1">
      <alignment/>
      <protection/>
    </xf>
    <xf numFmtId="0" fontId="4" fillId="0" borderId="0" xfId="56" applyFont="1">
      <alignment/>
      <protection/>
    </xf>
    <xf numFmtId="0" fontId="5" fillId="0" borderId="0" xfId="56" applyFont="1">
      <alignment/>
      <protection/>
    </xf>
    <xf numFmtId="0" fontId="0" fillId="0" borderId="0" xfId="56" applyFont="1" applyBorder="1">
      <alignment/>
      <protection/>
    </xf>
    <xf numFmtId="0" fontId="4" fillId="0" borderId="0" xfId="56" applyFont="1" applyBorder="1">
      <alignment/>
      <protection/>
    </xf>
    <xf numFmtId="0" fontId="5" fillId="0" borderId="0" xfId="56" applyFont="1" applyBorder="1">
      <alignment/>
      <protection/>
    </xf>
    <xf numFmtId="0" fontId="0" fillId="0" borderId="0" xfId="56" applyFont="1" applyAlignment="1">
      <alignment horizontal="left"/>
      <protection/>
    </xf>
    <xf numFmtId="0" fontId="7" fillId="0" borderId="0" xfId="56" applyFont="1" applyBorder="1" applyAlignment="1">
      <alignment horizontal="center"/>
      <protection/>
    </xf>
    <xf numFmtId="0" fontId="0" fillId="0" borderId="0" xfId="0" applyAlignment="1">
      <alignment/>
    </xf>
    <xf numFmtId="0" fontId="6" fillId="0" borderId="0" xfId="56" applyFont="1">
      <alignment/>
      <protection/>
    </xf>
    <xf numFmtId="170" fontId="2" fillId="0" borderId="0" xfId="57">
      <alignment/>
      <protection/>
    </xf>
    <xf numFmtId="0" fontId="0" fillId="0" borderId="0" xfId="56" applyFont="1" applyBorder="1" applyAlignment="1">
      <alignment horizontal="center"/>
      <protection/>
    </xf>
    <xf numFmtId="170" fontId="2" fillId="0" borderId="0" xfId="57" applyAlignment="1">
      <alignment horizontal="left"/>
      <protection/>
    </xf>
    <xf numFmtId="0" fontId="0" fillId="0" borderId="0" xfId="56" applyFont="1" applyBorder="1" applyAlignment="1">
      <alignment horizontal="left"/>
      <protection/>
    </xf>
    <xf numFmtId="0" fontId="0" fillId="0" borderId="0" xfId="0" applyFont="1" applyBorder="1" applyAlignment="1">
      <alignment/>
    </xf>
    <xf numFmtId="0" fontId="0" fillId="0" borderId="0" xfId="56" applyFont="1" applyBorder="1" applyAlignment="1">
      <alignment/>
      <protection/>
    </xf>
    <xf numFmtId="0" fontId="0" fillId="0" borderId="0" xfId="0" applyBorder="1" applyAlignment="1">
      <alignment horizontal="center" wrapText="1"/>
    </xf>
    <xf numFmtId="0" fontId="5" fillId="0" borderId="0" xfId="56" applyFont="1" applyFill="1" applyBorder="1">
      <alignment/>
      <protection/>
    </xf>
    <xf numFmtId="0" fontId="12" fillId="0" borderId="0" xfId="58" applyFont="1" applyAlignment="1">
      <alignment horizontal="left"/>
      <protection/>
    </xf>
    <xf numFmtId="0" fontId="13" fillId="0" borderId="0" xfId="0" applyFont="1" applyAlignment="1">
      <alignment/>
    </xf>
    <xf numFmtId="170" fontId="12" fillId="0" borderId="0" xfId="57" applyNumberFormat="1" applyFont="1" applyAlignment="1" applyProtection="1">
      <alignment horizontal="right"/>
      <protection/>
    </xf>
    <xf numFmtId="0" fontId="0" fillId="0" borderId="0" xfId="56" applyFont="1" applyBorder="1">
      <alignment/>
      <protection/>
    </xf>
    <xf numFmtId="0" fontId="3" fillId="33" borderId="10" xfId="60" applyFont="1" applyFill="1" applyBorder="1" applyAlignment="1">
      <alignment horizontal="center"/>
      <protection/>
    </xf>
    <xf numFmtId="0" fontId="3" fillId="33" borderId="11" xfId="60" applyFont="1" applyFill="1" applyBorder="1" applyAlignment="1">
      <alignment horizontal="center" vertical="center" wrapText="1"/>
      <protection/>
    </xf>
    <xf numFmtId="0" fontId="0" fillId="0" borderId="0" xfId="56" applyFont="1" applyBorder="1" applyAlignment="1" quotePrefix="1">
      <alignment horizontal="center"/>
      <protection/>
    </xf>
    <xf numFmtId="0" fontId="0" fillId="0" borderId="0" xfId="0" applyBorder="1" applyAlignment="1">
      <alignment/>
    </xf>
    <xf numFmtId="0" fontId="5" fillId="33" borderId="0" xfId="56" applyFont="1" applyFill="1">
      <alignment/>
      <protection/>
    </xf>
    <xf numFmtId="0" fontId="0" fillId="33" borderId="0" xfId="56" applyFont="1" applyFill="1" applyAlignment="1">
      <alignment horizontal="right"/>
      <protection/>
    </xf>
    <xf numFmtId="0" fontId="5" fillId="33" borderId="0" xfId="56" applyFont="1" applyFill="1" applyBorder="1">
      <alignment/>
      <protection/>
    </xf>
    <xf numFmtId="0" fontId="0" fillId="33" borderId="0" xfId="56" applyFont="1" applyFill="1" applyBorder="1" applyAlignment="1">
      <alignment horizontal="right"/>
      <protection/>
    </xf>
    <xf numFmtId="0" fontId="5" fillId="33" borderId="12" xfId="56" applyFont="1" applyFill="1" applyBorder="1">
      <alignment/>
      <protection/>
    </xf>
    <xf numFmtId="0" fontId="0" fillId="33" borderId="12" xfId="56" applyFont="1" applyFill="1" applyBorder="1" applyAlignment="1">
      <alignment horizontal="right"/>
      <protection/>
    </xf>
    <xf numFmtId="0" fontId="0" fillId="0" borderId="0" xfId="56" applyFont="1" applyBorder="1" applyAlignment="1">
      <alignment wrapText="1"/>
      <protection/>
    </xf>
    <xf numFmtId="0" fontId="0" fillId="0" borderId="0" xfId="56" applyFont="1" applyBorder="1" applyAlignment="1">
      <alignment horizontal="left"/>
      <protection/>
    </xf>
    <xf numFmtId="0" fontId="4" fillId="33" borderId="0" xfId="56" applyFont="1" applyFill="1">
      <alignment/>
      <protection/>
    </xf>
    <xf numFmtId="0" fontId="0" fillId="33" borderId="0" xfId="56" applyFont="1" applyFill="1" applyBorder="1">
      <alignment/>
      <protection/>
    </xf>
    <xf numFmtId="0" fontId="6" fillId="33" borderId="12" xfId="56" applyFont="1" applyFill="1" applyBorder="1">
      <alignment/>
      <protection/>
    </xf>
    <xf numFmtId="0" fontId="0" fillId="33" borderId="12" xfId="56" applyFont="1" applyFill="1" applyBorder="1">
      <alignment/>
      <protection/>
    </xf>
    <xf numFmtId="0" fontId="6" fillId="33" borderId="0" xfId="56" applyFont="1" applyFill="1" applyBorder="1">
      <alignment/>
      <protection/>
    </xf>
    <xf numFmtId="0" fontId="6" fillId="33" borderId="0" xfId="56" applyFont="1" applyFill="1">
      <alignment/>
      <protection/>
    </xf>
    <xf numFmtId="0" fontId="0" fillId="33" borderId="0" xfId="0" applyFill="1" applyAlignment="1">
      <alignment/>
    </xf>
    <xf numFmtId="0" fontId="9" fillId="0" borderId="0" xfId="56" applyFont="1" applyBorder="1" applyAlignment="1" quotePrefix="1">
      <alignment horizontal="center"/>
      <protection/>
    </xf>
    <xf numFmtId="0" fontId="0" fillId="0" borderId="0" xfId="0" applyFont="1" applyBorder="1" applyAlignment="1">
      <alignment/>
    </xf>
    <xf numFmtId="0" fontId="0" fillId="0" borderId="0" xfId="56" applyFont="1" applyBorder="1" applyAlignment="1">
      <alignment vertical="center"/>
      <protection/>
    </xf>
    <xf numFmtId="0" fontId="0" fillId="0" borderId="0" xfId="0" applyBorder="1" applyAlignment="1">
      <alignment horizontal="center"/>
    </xf>
    <xf numFmtId="0" fontId="0" fillId="33" borderId="0" xfId="56" applyFont="1" applyFill="1">
      <alignment/>
      <protection/>
    </xf>
    <xf numFmtId="0" fontId="0" fillId="0" borderId="0" xfId="0" applyAlignment="1">
      <alignment horizontal="center"/>
    </xf>
    <xf numFmtId="0" fontId="3" fillId="33" borderId="0" xfId="60" applyFont="1" applyFill="1" applyBorder="1">
      <alignment/>
      <protection/>
    </xf>
    <xf numFmtId="0" fontId="10" fillId="33" borderId="0" xfId="60" applyFont="1" applyFill="1" applyAlignment="1" quotePrefix="1">
      <alignment horizontal="center"/>
      <protection/>
    </xf>
    <xf numFmtId="0" fontId="11" fillId="33" borderId="0" xfId="0" applyFont="1" applyFill="1" applyAlignment="1">
      <alignment/>
    </xf>
    <xf numFmtId="0" fontId="3" fillId="33" borderId="0" xfId="59" applyFont="1" applyFill="1" applyBorder="1" applyAlignment="1">
      <alignment horizontal="left" vertical="center" wrapText="1"/>
      <protection/>
    </xf>
    <xf numFmtId="0" fontId="3" fillId="33" borderId="13" xfId="60" applyFont="1" applyFill="1" applyBorder="1">
      <alignment/>
      <protection/>
    </xf>
    <xf numFmtId="0" fontId="0" fillId="33" borderId="14" xfId="0" applyFont="1" applyFill="1" applyBorder="1" applyAlignment="1">
      <alignment horizontal="center"/>
    </xf>
    <xf numFmtId="0" fontId="3" fillId="33" borderId="14" xfId="60" applyFont="1" applyFill="1" applyBorder="1">
      <alignment/>
      <protection/>
    </xf>
    <xf numFmtId="0" fontId="0" fillId="33" borderId="0" xfId="0" applyFont="1" applyFill="1" applyAlignment="1">
      <alignment horizontal="center"/>
    </xf>
    <xf numFmtId="0" fontId="3" fillId="33" borderId="15" xfId="60" applyFont="1" applyFill="1" applyBorder="1" applyAlignment="1">
      <alignment horizontal="left" vertical="center"/>
      <protection/>
    </xf>
    <xf numFmtId="0" fontId="3" fillId="33" borderId="16" xfId="60" applyFont="1" applyFill="1" applyBorder="1" applyAlignment="1">
      <alignment horizontal="left" vertical="center"/>
      <protection/>
    </xf>
    <xf numFmtId="0" fontId="3" fillId="33" borderId="0" xfId="60" applyFont="1" applyFill="1" applyBorder="1" applyAlignment="1">
      <alignment horizontal="left" vertical="center"/>
      <protection/>
    </xf>
    <xf numFmtId="0" fontId="3" fillId="33" borderId="17" xfId="60" applyFont="1" applyFill="1" applyBorder="1" applyAlignment="1">
      <alignment horizontal="left" vertical="center"/>
      <protection/>
    </xf>
    <xf numFmtId="0" fontId="3" fillId="33" borderId="0" xfId="60" applyFont="1" applyFill="1" applyAlignment="1">
      <alignment horizontal="left" vertical="center"/>
      <protection/>
    </xf>
    <xf numFmtId="0" fontId="3" fillId="33" borderId="0" xfId="60" applyFont="1" applyFill="1" applyAlignment="1">
      <alignment horizontal="center"/>
      <protection/>
    </xf>
    <xf numFmtId="0" fontId="3" fillId="33" borderId="0" xfId="60" applyFont="1" applyFill="1">
      <alignment/>
      <protection/>
    </xf>
    <xf numFmtId="0" fontId="3" fillId="33" borderId="0" xfId="60" applyFont="1" applyFill="1" applyBorder="1" applyAlignment="1">
      <alignment horizontal="left"/>
      <protection/>
    </xf>
    <xf numFmtId="0" fontId="5" fillId="33" borderId="0" xfId="56" applyFont="1" applyFill="1">
      <alignment/>
      <protection/>
    </xf>
    <xf numFmtId="0" fontId="0" fillId="33" borderId="0" xfId="56" applyFont="1" applyFill="1" applyAlignment="1">
      <alignment horizontal="right"/>
      <protection/>
    </xf>
    <xf numFmtId="0" fontId="5" fillId="33" borderId="0" xfId="56" applyFont="1" applyFill="1" applyBorder="1">
      <alignment/>
      <protection/>
    </xf>
    <xf numFmtId="0" fontId="15" fillId="33" borderId="0" xfId="60" applyFont="1" applyFill="1" applyBorder="1">
      <alignment/>
      <protection/>
    </xf>
    <xf numFmtId="0" fontId="7" fillId="33" borderId="0" xfId="56" applyFont="1" applyFill="1">
      <alignment/>
      <protection/>
    </xf>
    <xf numFmtId="0" fontId="3" fillId="33" borderId="10" xfId="60" applyFont="1" applyFill="1" applyBorder="1" applyAlignment="1" quotePrefix="1">
      <alignment horizontal="center"/>
      <protection/>
    </xf>
    <xf numFmtId="0" fontId="0" fillId="33" borderId="0" xfId="56" applyFont="1" applyFill="1">
      <alignment/>
      <protection/>
    </xf>
    <xf numFmtId="0" fontId="0" fillId="0" borderId="0" xfId="0" applyBorder="1" applyAlignment="1">
      <alignment/>
    </xf>
    <xf numFmtId="0" fontId="3" fillId="33" borderId="14" xfId="60" applyFont="1" applyFill="1" applyBorder="1" applyAlignment="1" applyProtection="1">
      <alignment horizontal="right" vertical="center"/>
      <protection/>
    </xf>
    <xf numFmtId="0" fontId="3" fillId="33" borderId="10" xfId="60" applyFont="1" applyFill="1" applyBorder="1" applyAlignment="1" applyProtection="1">
      <alignment horizontal="right" vertical="center"/>
      <protection/>
    </xf>
    <xf numFmtId="0" fontId="3" fillId="33" borderId="18" xfId="60" applyFont="1" applyFill="1" applyBorder="1" applyAlignment="1" applyProtection="1">
      <alignment horizontal="right" vertical="center"/>
      <protection/>
    </xf>
    <xf numFmtId="0" fontId="3" fillId="33" borderId="19" xfId="60" applyFont="1" applyFill="1" applyBorder="1" applyAlignment="1" applyProtection="1">
      <alignment horizontal="right" vertical="center"/>
      <protection/>
    </xf>
    <xf numFmtId="3" fontId="3" fillId="4" borderId="20" xfId="60" applyNumberFormat="1" applyFont="1" applyFill="1" applyBorder="1" applyAlignment="1" applyProtection="1">
      <alignment horizontal="left" vertical="center"/>
      <protection locked="0"/>
    </xf>
    <xf numFmtId="3" fontId="3" fillId="4" borderId="15" xfId="60" applyNumberFormat="1" applyFont="1" applyFill="1" applyBorder="1" applyAlignment="1" applyProtection="1">
      <alignment horizontal="left" vertical="center"/>
      <protection locked="0"/>
    </xf>
    <xf numFmtId="3" fontId="3" fillId="4" borderId="11" xfId="60" applyNumberFormat="1" applyFont="1" applyFill="1" applyBorder="1" applyAlignment="1" applyProtection="1">
      <alignment horizontal="left" vertical="center"/>
      <protection locked="0"/>
    </xf>
    <xf numFmtId="3" fontId="3" fillId="4" borderId="20" xfId="60" applyNumberFormat="1" applyFont="1" applyFill="1" applyBorder="1" applyAlignment="1" applyProtection="1">
      <alignment horizontal="right" vertical="center"/>
      <protection locked="0"/>
    </xf>
    <xf numFmtId="3" fontId="3" fillId="4" borderId="14" xfId="60" applyNumberFormat="1" applyFont="1" applyFill="1" applyBorder="1" applyAlignment="1" applyProtection="1">
      <alignment horizontal="right" vertical="center"/>
      <protection locked="0"/>
    </xf>
    <xf numFmtId="3" fontId="3" fillId="4" borderId="15" xfId="60" applyNumberFormat="1" applyFont="1" applyFill="1" applyBorder="1" applyAlignment="1" applyProtection="1">
      <alignment horizontal="right" vertical="center"/>
      <protection locked="0"/>
    </xf>
    <xf numFmtId="3" fontId="3" fillId="4" borderId="16" xfId="60" applyNumberFormat="1" applyFont="1" applyFill="1" applyBorder="1" applyAlignment="1" applyProtection="1">
      <alignment horizontal="left" vertical="center"/>
      <protection locked="0"/>
    </xf>
    <xf numFmtId="3" fontId="3" fillId="4" borderId="0" xfId="60" applyNumberFormat="1" applyFont="1" applyFill="1" applyBorder="1" applyAlignment="1" applyProtection="1">
      <alignment horizontal="left" vertical="center"/>
      <protection locked="0"/>
    </xf>
    <xf numFmtId="3" fontId="3" fillId="4" borderId="21" xfId="60" applyNumberFormat="1" applyFont="1" applyFill="1" applyBorder="1" applyAlignment="1" applyProtection="1">
      <alignment horizontal="left" vertical="center"/>
      <protection locked="0"/>
    </xf>
    <xf numFmtId="3" fontId="3" fillId="4" borderId="0" xfId="60" applyNumberFormat="1" applyFont="1" applyFill="1" applyBorder="1" applyAlignment="1" applyProtection="1">
      <alignment horizontal="right" vertical="center"/>
      <protection locked="0"/>
    </xf>
    <xf numFmtId="3" fontId="3" fillId="4" borderId="10" xfId="60" applyNumberFormat="1" applyFont="1" applyFill="1" applyBorder="1" applyAlignment="1" applyProtection="1">
      <alignment horizontal="right" vertical="center"/>
      <protection locked="0"/>
    </xf>
    <xf numFmtId="3" fontId="3" fillId="4" borderId="16" xfId="60" applyNumberFormat="1" applyFont="1" applyFill="1" applyBorder="1" applyAlignment="1" applyProtection="1">
      <alignment horizontal="right" vertical="center"/>
      <protection locked="0"/>
    </xf>
    <xf numFmtId="3" fontId="3" fillId="4" borderId="12" xfId="60" applyNumberFormat="1" applyFont="1" applyFill="1" applyBorder="1" applyAlignment="1" applyProtection="1">
      <alignment horizontal="right" vertical="center"/>
      <protection locked="0"/>
    </xf>
    <xf numFmtId="3" fontId="3" fillId="4" borderId="18" xfId="60" applyNumberFormat="1" applyFont="1" applyFill="1" applyBorder="1" applyAlignment="1" applyProtection="1">
      <alignment horizontal="right" vertical="center"/>
      <protection locked="0"/>
    </xf>
    <xf numFmtId="3" fontId="3" fillId="4" borderId="17" xfId="60" applyNumberFormat="1" applyFont="1" applyFill="1" applyBorder="1" applyAlignment="1" applyProtection="1">
      <alignment horizontal="right" vertical="center"/>
      <protection locked="0"/>
    </xf>
    <xf numFmtId="0" fontId="3" fillId="33" borderId="16" xfId="60" applyFont="1" applyFill="1" applyBorder="1" applyAlignment="1">
      <alignment horizontal="center"/>
      <protection/>
    </xf>
    <xf numFmtId="0" fontId="3" fillId="33" borderId="15" xfId="60" applyFont="1" applyFill="1" applyBorder="1" applyAlignment="1">
      <alignment horizontal="center" vertical="center" wrapText="1"/>
      <protection/>
    </xf>
    <xf numFmtId="0" fontId="3" fillId="0" borderId="0" xfId="58" applyFont="1" applyAlignment="1">
      <alignment horizontal="left"/>
      <protection/>
    </xf>
    <xf numFmtId="0" fontId="37" fillId="0" borderId="0" xfId="0" applyFont="1" applyAlignment="1">
      <alignment horizontal="center"/>
    </xf>
    <xf numFmtId="0" fontId="16" fillId="0" borderId="0" xfId="0" applyFont="1" applyAlignment="1">
      <alignment/>
    </xf>
    <xf numFmtId="0" fontId="38" fillId="0" borderId="0" xfId="0" applyFont="1" applyAlignment="1">
      <alignment horizontal="center"/>
    </xf>
    <xf numFmtId="0" fontId="39" fillId="0" borderId="0" xfId="0" applyFont="1" applyAlignment="1">
      <alignment horizontal="center"/>
    </xf>
    <xf numFmtId="0" fontId="74" fillId="0" borderId="0" xfId="0" applyFont="1" applyAlignment="1">
      <alignment/>
    </xf>
    <xf numFmtId="0" fontId="40" fillId="0" borderId="0" xfId="53" applyFont="1">
      <alignment/>
      <protection/>
    </xf>
    <xf numFmtId="0" fontId="41" fillId="0" borderId="0" xfId="53" applyFont="1" applyAlignment="1" quotePrefix="1">
      <alignment horizontal="center"/>
      <protection/>
    </xf>
    <xf numFmtId="0" fontId="41" fillId="0" borderId="0" xfId="0" applyFont="1" applyAlignment="1">
      <alignment horizontal="center"/>
    </xf>
    <xf numFmtId="0" fontId="40" fillId="0" borderId="0" xfId="53" applyFont="1" applyAlignment="1">
      <alignment/>
      <protection/>
    </xf>
    <xf numFmtId="0" fontId="16" fillId="0" borderId="0" xfId="53" applyFont="1" applyBorder="1" applyAlignment="1">
      <alignment horizontal="right"/>
      <protection/>
    </xf>
    <xf numFmtId="0" fontId="16" fillId="0" borderId="0" xfId="53" applyFont="1" applyBorder="1">
      <alignment/>
      <protection/>
    </xf>
    <xf numFmtId="0" fontId="16" fillId="0" borderId="0" xfId="53" applyFont="1" applyBorder="1" applyAlignment="1">
      <alignment horizontal="left"/>
      <protection/>
    </xf>
    <xf numFmtId="0" fontId="16" fillId="0" borderId="12" xfId="53" applyFont="1" applyBorder="1">
      <alignment/>
      <protection/>
    </xf>
    <xf numFmtId="0" fontId="16" fillId="0" borderId="0" xfId="53" applyFont="1">
      <alignment/>
      <protection/>
    </xf>
    <xf numFmtId="0" fontId="42" fillId="0" borderId="0" xfId="55" applyFont="1">
      <alignment/>
      <protection/>
    </xf>
    <xf numFmtId="0" fontId="40" fillId="0" borderId="0" xfId="55" applyFont="1">
      <alignment/>
      <protection/>
    </xf>
    <xf numFmtId="0" fontId="40" fillId="0" borderId="22" xfId="55" applyFont="1" applyBorder="1">
      <alignment/>
      <protection/>
    </xf>
    <xf numFmtId="0" fontId="16" fillId="0" borderId="22" xfId="55" applyFont="1" applyBorder="1" applyAlignment="1">
      <alignment horizontal="right"/>
      <protection/>
    </xf>
    <xf numFmtId="0" fontId="40" fillId="0" borderId="0" xfId="54" applyFont="1">
      <alignment/>
      <protection/>
    </xf>
    <xf numFmtId="0" fontId="40" fillId="0" borderId="0" xfId="55" applyFont="1" applyBorder="1">
      <alignment/>
      <protection/>
    </xf>
    <xf numFmtId="0" fontId="16" fillId="0" borderId="0" xfId="55" applyFont="1" applyBorder="1" applyAlignment="1">
      <alignment horizontal="right"/>
      <protection/>
    </xf>
    <xf numFmtId="0" fontId="16" fillId="0" borderId="0" xfId="0" applyFont="1" applyBorder="1" applyAlignment="1">
      <alignment/>
    </xf>
    <xf numFmtId="0" fontId="16" fillId="0" borderId="0" xfId="55" applyFont="1">
      <alignment/>
      <protection/>
    </xf>
    <xf numFmtId="0" fontId="40" fillId="0" borderId="12" xfId="55" applyFont="1" applyBorder="1">
      <alignment/>
      <protection/>
    </xf>
    <xf numFmtId="0" fontId="16" fillId="0" borderId="0" xfId="54" applyFont="1" applyFill="1" applyBorder="1">
      <alignment/>
      <protection/>
    </xf>
    <xf numFmtId="0" fontId="16" fillId="0" borderId="0" xfId="55" applyFont="1" applyAlignment="1">
      <alignment horizontal="center"/>
      <protection/>
    </xf>
    <xf numFmtId="1" fontId="16" fillId="0" borderId="0" xfId="54" applyNumberFormat="1" applyFont="1" applyFill="1" applyBorder="1" applyAlignment="1">
      <alignment horizontal="left"/>
      <protection/>
    </xf>
    <xf numFmtId="171" fontId="16" fillId="0" borderId="0" xfId="54" applyNumberFormat="1" applyFont="1" applyFill="1" applyBorder="1" applyAlignment="1">
      <alignment horizontal="left"/>
      <protection/>
    </xf>
    <xf numFmtId="0" fontId="43" fillId="0" borderId="0" xfId="55" applyFont="1">
      <alignment/>
      <protection/>
    </xf>
    <xf numFmtId="0" fontId="16" fillId="0" borderId="0" xfId="55" applyFont="1" applyFill="1" applyAlignment="1">
      <alignment horizontal="center"/>
      <protection/>
    </xf>
    <xf numFmtId="0" fontId="16" fillId="33" borderId="0" xfId="55" applyFont="1" applyFill="1" applyAlignment="1">
      <alignment horizontal="center"/>
      <protection/>
    </xf>
    <xf numFmtId="0" fontId="16" fillId="33" borderId="0" xfId="55" applyFont="1" applyFill="1" applyBorder="1" applyAlignment="1">
      <alignment horizontal="center"/>
      <protection/>
    </xf>
    <xf numFmtId="0" fontId="16" fillId="0" borderId="0" xfId="54" applyFont="1" applyFill="1" applyBorder="1" applyAlignment="1">
      <alignment horizontal="left"/>
      <protection/>
    </xf>
    <xf numFmtId="0" fontId="16" fillId="0" borderId="0" xfId="54" applyFont="1" applyAlignment="1" quotePrefix="1">
      <alignment horizontal="left"/>
      <protection/>
    </xf>
    <xf numFmtId="0" fontId="16" fillId="0" borderId="0" xfId="0" applyFont="1" applyAlignment="1">
      <alignment/>
    </xf>
    <xf numFmtId="0" fontId="16" fillId="0" borderId="0" xfId="54" applyFont="1" applyFill="1" applyAlignment="1">
      <alignment horizontal="left"/>
      <protection/>
    </xf>
    <xf numFmtId="0" fontId="16" fillId="0" borderId="0" xfId="54" applyFont="1">
      <alignment/>
      <protection/>
    </xf>
    <xf numFmtId="0" fontId="16" fillId="0" borderId="0" xfId="54" applyFont="1" applyFill="1">
      <alignment/>
      <protection/>
    </xf>
    <xf numFmtId="0" fontId="16" fillId="0" borderId="0" xfId="53" applyFont="1" applyFill="1">
      <alignment/>
      <protection/>
    </xf>
    <xf numFmtId="0" fontId="44" fillId="0" borderId="0" xfId="53" applyFont="1">
      <alignment/>
      <protection/>
    </xf>
    <xf numFmtId="0" fontId="44" fillId="0" borderId="0" xfId="53" applyFont="1" applyAlignment="1">
      <alignment horizontal="center"/>
      <protection/>
    </xf>
    <xf numFmtId="0" fontId="16" fillId="0" borderId="0" xfId="56" applyFont="1" applyBorder="1">
      <alignment/>
      <protection/>
    </xf>
    <xf numFmtId="0" fontId="45" fillId="0" borderId="0" xfId="56" applyFont="1">
      <alignment/>
      <protection/>
    </xf>
    <xf numFmtId="0" fontId="16" fillId="0" borderId="0" xfId="56" applyFont="1">
      <alignment/>
      <protection/>
    </xf>
    <xf numFmtId="0" fontId="40" fillId="0" borderId="0" xfId="56" applyFont="1">
      <alignment/>
      <protection/>
    </xf>
    <xf numFmtId="0" fontId="16" fillId="0" borderId="0" xfId="56" applyFont="1" applyAlignment="1">
      <alignment horizontal="right"/>
      <protection/>
    </xf>
    <xf numFmtId="0" fontId="45" fillId="0" borderId="12" xfId="56" applyFont="1" applyBorder="1">
      <alignment/>
      <protection/>
    </xf>
    <xf numFmtId="0" fontId="16" fillId="0" borderId="12" xfId="56" applyFont="1" applyBorder="1">
      <alignment/>
      <protection/>
    </xf>
    <xf numFmtId="0" fontId="40" fillId="0" borderId="12" xfId="56" applyFont="1" applyBorder="1">
      <alignment/>
      <protection/>
    </xf>
    <xf numFmtId="0" fontId="16" fillId="0" borderId="12" xfId="56" applyFont="1" applyBorder="1" applyAlignment="1">
      <alignment horizontal="right"/>
      <protection/>
    </xf>
    <xf numFmtId="0" fontId="45" fillId="0" borderId="0" xfId="56" applyFont="1" applyBorder="1">
      <alignment/>
      <protection/>
    </xf>
    <xf numFmtId="0" fontId="40" fillId="0" borderId="0" xfId="56" applyFont="1" applyBorder="1">
      <alignment/>
      <protection/>
    </xf>
    <xf numFmtId="0" fontId="16" fillId="0" borderId="0" xfId="56" applyFont="1" applyBorder="1" applyAlignment="1">
      <alignment horizontal="right"/>
      <protection/>
    </xf>
    <xf numFmtId="0" fontId="46" fillId="0" borderId="12" xfId="56" applyFont="1" applyBorder="1">
      <alignment/>
      <protection/>
    </xf>
    <xf numFmtId="0" fontId="47" fillId="0" borderId="0" xfId="56" applyFont="1" applyBorder="1">
      <alignment/>
      <protection/>
    </xf>
    <xf numFmtId="0" fontId="46" fillId="0" borderId="0" xfId="56" applyFont="1" applyBorder="1">
      <alignment/>
      <protection/>
    </xf>
    <xf numFmtId="0" fontId="48" fillId="0" borderId="0" xfId="56" applyFont="1" applyAlignment="1">
      <alignment horizontal="left"/>
      <protection/>
    </xf>
    <xf numFmtId="0" fontId="16" fillId="0" borderId="0" xfId="56" applyFont="1" applyBorder="1" applyAlignment="1">
      <alignment horizontal="left" vertical="top" wrapText="1"/>
      <protection/>
    </xf>
    <xf numFmtId="0" fontId="16" fillId="0" borderId="0" xfId="56" applyFont="1" applyBorder="1" applyAlignment="1">
      <alignment horizontal="left"/>
      <protection/>
    </xf>
    <xf numFmtId="0" fontId="45" fillId="0" borderId="0" xfId="56" applyFont="1" applyBorder="1" applyAlignment="1">
      <alignment horizontal="left"/>
      <protection/>
    </xf>
    <xf numFmtId="3" fontId="16" fillId="0" borderId="0" xfId="56" applyNumberFormat="1" applyFont="1" applyBorder="1">
      <alignment/>
      <protection/>
    </xf>
    <xf numFmtId="0" fontId="46" fillId="0" borderId="0" xfId="56" applyFont="1">
      <alignment/>
      <protection/>
    </xf>
    <xf numFmtId="0" fontId="16" fillId="0" borderId="0" xfId="56" applyFont="1" applyAlignment="1">
      <alignment horizontal="left"/>
      <protection/>
    </xf>
    <xf numFmtId="0" fontId="17" fillId="0" borderId="23" xfId="56" applyFont="1" applyBorder="1" applyAlignment="1">
      <alignment horizontal="center"/>
      <protection/>
    </xf>
    <xf numFmtId="0" fontId="17" fillId="0" borderId="24" xfId="56" applyFont="1" applyBorder="1" applyAlignment="1">
      <alignment horizontal="center"/>
      <protection/>
    </xf>
    <xf numFmtId="0" fontId="16" fillId="0" borderId="12" xfId="56" applyFont="1" applyBorder="1" applyAlignment="1">
      <alignment horizontal="center"/>
      <protection/>
    </xf>
    <xf numFmtId="0" fontId="16" fillId="0" borderId="13" xfId="56" applyFont="1" applyBorder="1" applyAlignment="1">
      <alignment horizontal="center"/>
      <protection/>
    </xf>
    <xf numFmtId="0" fontId="45" fillId="0" borderId="0" xfId="56" applyFont="1" applyAlignment="1">
      <alignment horizontal="left"/>
      <protection/>
    </xf>
    <xf numFmtId="3" fontId="16" fillId="33" borderId="25" xfId="56" applyNumberFormat="1" applyFont="1" applyFill="1" applyBorder="1">
      <alignment/>
      <protection/>
    </xf>
    <xf numFmtId="0" fontId="40" fillId="0" borderId="26" xfId="56" applyFont="1" applyBorder="1">
      <alignment/>
      <protection/>
    </xf>
    <xf numFmtId="0" fontId="40" fillId="0" borderId="19" xfId="56" applyFont="1" applyBorder="1">
      <alignment/>
      <protection/>
    </xf>
    <xf numFmtId="0" fontId="17" fillId="0" borderId="0" xfId="56" applyFont="1">
      <alignment/>
      <protection/>
    </xf>
    <xf numFmtId="3" fontId="16" fillId="0" borderId="25" xfId="56" applyNumberFormat="1" applyFont="1" applyBorder="1">
      <alignment/>
      <protection/>
    </xf>
    <xf numFmtId="3" fontId="16" fillId="0" borderId="27" xfId="56" applyNumberFormat="1" applyFont="1" applyBorder="1">
      <alignment/>
      <protection/>
    </xf>
    <xf numFmtId="0" fontId="40" fillId="0" borderId="21" xfId="56" applyFont="1" applyBorder="1">
      <alignment/>
      <protection/>
    </xf>
    <xf numFmtId="0" fontId="40" fillId="0" borderId="10" xfId="56" applyFont="1" applyBorder="1">
      <alignment/>
      <protection/>
    </xf>
    <xf numFmtId="0" fontId="45" fillId="0" borderId="0" xfId="56" applyFont="1" applyBorder="1" applyAlignment="1" quotePrefix="1">
      <alignment horizontal="left"/>
      <protection/>
    </xf>
    <xf numFmtId="0" fontId="16" fillId="0" borderId="0" xfId="56" applyFont="1" applyFill="1" applyAlignment="1">
      <alignment horizontal="left"/>
      <protection/>
    </xf>
    <xf numFmtId="0" fontId="16" fillId="0" borderId="0" xfId="0" applyFont="1" applyFill="1" applyAlignment="1">
      <alignment horizontal="left"/>
    </xf>
    <xf numFmtId="3" fontId="16" fillId="33" borderId="10" xfId="56" applyNumberFormat="1" applyFont="1" applyFill="1" applyBorder="1">
      <alignment/>
      <protection/>
    </xf>
    <xf numFmtId="0" fontId="16" fillId="0" borderId="0" xfId="0" applyFont="1" applyAlignment="1">
      <alignment horizontal="left"/>
    </xf>
    <xf numFmtId="0" fontId="17" fillId="0" borderId="0" xfId="56" applyFont="1" applyAlignment="1">
      <alignment horizontal="left"/>
      <protection/>
    </xf>
    <xf numFmtId="3" fontId="16" fillId="0" borderId="23" xfId="56" applyNumberFormat="1" applyFont="1" applyBorder="1">
      <alignment/>
      <protection/>
    </xf>
    <xf numFmtId="0" fontId="40" fillId="0" borderId="20" xfId="56" applyFont="1" applyBorder="1">
      <alignment/>
      <protection/>
    </xf>
    <xf numFmtId="0" fontId="40" fillId="0" borderId="15" xfId="56" applyFont="1" applyBorder="1">
      <alignment/>
      <protection/>
    </xf>
    <xf numFmtId="0" fontId="40" fillId="0" borderId="14" xfId="56" applyFont="1" applyBorder="1">
      <alignment/>
      <protection/>
    </xf>
    <xf numFmtId="0" fontId="40" fillId="0" borderId="16" xfId="56" applyFont="1" applyBorder="1">
      <alignment/>
      <protection/>
    </xf>
    <xf numFmtId="3" fontId="16" fillId="0" borderId="24" xfId="56" applyNumberFormat="1" applyFont="1" applyBorder="1">
      <alignment/>
      <protection/>
    </xf>
    <xf numFmtId="0" fontId="40" fillId="0" borderId="0" xfId="56" applyFont="1" applyAlignment="1">
      <alignment horizontal="left"/>
      <protection/>
    </xf>
    <xf numFmtId="0" fontId="48" fillId="0" borderId="0" xfId="56" applyFont="1" applyAlignment="1">
      <alignment/>
      <protection/>
    </xf>
    <xf numFmtId="0" fontId="45" fillId="0" borderId="0" xfId="0" applyFont="1" applyAlignment="1" quotePrefix="1">
      <alignment/>
    </xf>
    <xf numFmtId="0" fontId="45" fillId="0" borderId="0" xfId="0" applyFont="1" applyAlignment="1">
      <alignment/>
    </xf>
    <xf numFmtId="0" fontId="48" fillId="0" borderId="0" xfId="0" applyFont="1" applyAlignment="1">
      <alignment/>
    </xf>
    <xf numFmtId="3" fontId="16" fillId="0" borderId="23" xfId="0" applyNumberFormat="1" applyFont="1" applyBorder="1" applyAlignment="1">
      <alignment/>
    </xf>
    <xf numFmtId="0" fontId="48" fillId="0" borderId="14" xfId="0" applyFont="1" applyBorder="1" applyAlignment="1">
      <alignment/>
    </xf>
    <xf numFmtId="3" fontId="16" fillId="0" borderId="27" xfId="0" applyNumberFormat="1" applyFont="1" applyBorder="1" applyAlignment="1">
      <alignment/>
    </xf>
    <xf numFmtId="0" fontId="48" fillId="0" borderId="10" xfId="0" applyFont="1" applyBorder="1" applyAlignment="1">
      <alignment/>
    </xf>
    <xf numFmtId="0" fontId="16" fillId="0" borderId="27" xfId="0" applyFont="1" applyBorder="1" applyAlignment="1">
      <alignment/>
    </xf>
    <xf numFmtId="0" fontId="45" fillId="0" borderId="0" xfId="56" applyFont="1" quotePrefix="1">
      <alignment/>
      <protection/>
    </xf>
    <xf numFmtId="0" fontId="16" fillId="0" borderId="0" xfId="56" applyFont="1" applyAlignment="1">
      <alignment/>
      <protection/>
    </xf>
    <xf numFmtId="3" fontId="16" fillId="0" borderId="25" xfId="0" applyNumberFormat="1" applyFont="1" applyBorder="1" applyAlignment="1">
      <alignment/>
    </xf>
    <xf numFmtId="0" fontId="48" fillId="0" borderId="19" xfId="0" applyFont="1" applyBorder="1" applyAlignment="1">
      <alignment/>
    </xf>
    <xf numFmtId="0" fontId="48" fillId="0" borderId="0" xfId="0" applyFont="1" applyBorder="1" applyAlignment="1">
      <alignment/>
    </xf>
    <xf numFmtId="0" fontId="16" fillId="0" borderId="0" xfId="56" applyFont="1" applyAlignment="1">
      <alignment horizontal="left"/>
      <protection/>
    </xf>
    <xf numFmtId="170" fontId="16" fillId="0" borderId="0" xfId="57" applyNumberFormat="1" applyFont="1" applyProtection="1">
      <alignment/>
      <protection/>
    </xf>
    <xf numFmtId="170" fontId="16" fillId="0" borderId="0" xfId="57" applyNumberFormat="1" applyFont="1" applyAlignment="1" applyProtection="1">
      <alignment horizontal="left"/>
      <protection/>
    </xf>
    <xf numFmtId="170" fontId="40" fillId="0" borderId="0" xfId="57" applyFont="1">
      <alignment/>
      <protection/>
    </xf>
    <xf numFmtId="170" fontId="16" fillId="0" borderId="0" xfId="57" applyNumberFormat="1" applyFont="1" applyFill="1" applyAlignment="1" applyProtection="1">
      <alignment horizontal="right"/>
      <protection/>
    </xf>
    <xf numFmtId="170" fontId="16" fillId="0" borderId="22" xfId="57" applyNumberFormat="1" applyFont="1" applyBorder="1" applyProtection="1">
      <alignment/>
      <protection/>
    </xf>
    <xf numFmtId="170" fontId="16" fillId="0" borderId="22" xfId="57" applyNumberFormat="1" applyFont="1" applyBorder="1" applyAlignment="1" applyProtection="1">
      <alignment horizontal="left"/>
      <protection/>
    </xf>
    <xf numFmtId="170" fontId="47" fillId="0" borderId="22" xfId="57" applyNumberFormat="1" applyFont="1" applyBorder="1" applyProtection="1">
      <alignment/>
      <protection/>
    </xf>
    <xf numFmtId="170" fontId="40" fillId="0" borderId="22" xfId="57" applyNumberFormat="1" applyFont="1" applyBorder="1" applyProtection="1">
      <alignment/>
      <protection/>
    </xf>
    <xf numFmtId="170" fontId="40" fillId="0" borderId="12" xfId="57" applyFont="1" applyBorder="1">
      <alignment/>
      <protection/>
    </xf>
    <xf numFmtId="170" fontId="16" fillId="0" borderId="22" xfId="57" applyNumberFormat="1" applyFont="1" applyFill="1" applyBorder="1" applyAlignment="1" applyProtection="1">
      <alignment horizontal="right"/>
      <protection/>
    </xf>
    <xf numFmtId="170" fontId="40" fillId="0" borderId="0" xfId="57" applyFont="1" applyFill="1">
      <alignment/>
      <protection/>
    </xf>
    <xf numFmtId="170" fontId="17" fillId="0" borderId="0" xfId="57" applyNumberFormat="1" applyFont="1" applyFill="1" applyAlignment="1" applyProtection="1">
      <alignment horizontal="left"/>
      <protection/>
    </xf>
    <xf numFmtId="170" fontId="47" fillId="0" borderId="0" xfId="57" applyNumberFormat="1" applyFont="1" applyAlignment="1" applyProtection="1">
      <alignment horizontal="left"/>
      <protection/>
    </xf>
    <xf numFmtId="170" fontId="17" fillId="0" borderId="0" xfId="57" applyNumberFormat="1" applyFont="1" applyAlignment="1" applyProtection="1">
      <alignment horizontal="left"/>
      <protection/>
    </xf>
    <xf numFmtId="0" fontId="16" fillId="0" borderId="0" xfId="56" applyFont="1" applyBorder="1" applyAlignment="1">
      <alignment horizontal="center"/>
      <protection/>
    </xf>
    <xf numFmtId="0" fontId="16" fillId="0" borderId="0" xfId="52" applyFont="1" applyAlignment="1">
      <alignment horizontal="left"/>
      <protection/>
    </xf>
    <xf numFmtId="3" fontId="16" fillId="0" borderId="0" xfId="57" applyNumberFormat="1" applyFont="1" applyBorder="1" applyProtection="1">
      <alignment/>
      <protection/>
    </xf>
    <xf numFmtId="0" fontId="16" fillId="0" borderId="0" xfId="58" applyFont="1" applyAlignment="1">
      <alignment horizontal="left"/>
      <protection/>
    </xf>
    <xf numFmtId="3" fontId="16" fillId="34" borderId="27" xfId="57" applyNumberFormat="1" applyFont="1" applyFill="1" applyBorder="1" applyProtection="1">
      <alignment/>
      <protection/>
    </xf>
    <xf numFmtId="3" fontId="16" fillId="0" borderId="25" xfId="57" applyNumberFormat="1" applyFont="1" applyBorder="1" applyProtection="1">
      <alignment/>
      <protection/>
    </xf>
    <xf numFmtId="0" fontId="45" fillId="0" borderId="0" xfId="52" applyFont="1" applyAlignment="1">
      <alignment horizontal="left"/>
      <protection/>
    </xf>
    <xf numFmtId="0" fontId="17" fillId="0" borderId="27" xfId="56" applyFont="1" applyBorder="1" applyAlignment="1">
      <alignment horizontal="center"/>
      <protection/>
    </xf>
    <xf numFmtId="0" fontId="16" fillId="33" borderId="21" xfId="56" applyFont="1" applyFill="1" applyBorder="1" applyAlignment="1">
      <alignment horizontal="center"/>
      <protection/>
    </xf>
    <xf numFmtId="3" fontId="16" fillId="0" borderId="27" xfId="57" applyNumberFormat="1" applyFont="1" applyBorder="1" applyProtection="1">
      <alignment/>
      <protection/>
    </xf>
    <xf numFmtId="3" fontId="16" fillId="4" borderId="28" xfId="57" applyNumberFormat="1" applyFont="1" applyFill="1" applyBorder="1" applyProtection="1">
      <alignment/>
      <protection locked="0"/>
    </xf>
    <xf numFmtId="3" fontId="16" fillId="0" borderId="19" xfId="57" applyNumberFormat="1" applyFont="1" applyBorder="1" applyProtection="1">
      <alignment/>
      <protection/>
    </xf>
    <xf numFmtId="3" fontId="16" fillId="0" borderId="29" xfId="57" applyNumberFormat="1" applyFont="1" applyBorder="1" applyProtection="1">
      <alignment/>
      <protection/>
    </xf>
    <xf numFmtId="170" fontId="40" fillId="0" borderId="0" xfId="57" applyFont="1" applyAlignment="1">
      <alignment horizontal="left"/>
      <protection/>
    </xf>
    <xf numFmtId="170" fontId="16" fillId="0" borderId="0" xfId="57" applyFont="1" applyAlignment="1">
      <alignment horizontal="left"/>
      <protection/>
    </xf>
    <xf numFmtId="0" fontId="16" fillId="0" borderId="21" xfId="56" applyFont="1" applyBorder="1" applyAlignment="1">
      <alignment horizontal="center"/>
      <protection/>
    </xf>
    <xf numFmtId="3" fontId="16" fillId="0" borderId="23" xfId="57" applyNumberFormat="1" applyFont="1" applyBorder="1" applyProtection="1">
      <alignment/>
      <protection/>
    </xf>
    <xf numFmtId="3" fontId="16" fillId="4" borderId="0" xfId="57" applyNumberFormat="1" applyFont="1" applyFill="1" applyBorder="1" applyProtection="1">
      <alignment/>
      <protection locked="0"/>
    </xf>
    <xf numFmtId="3" fontId="16" fillId="4" borderId="10" xfId="57" applyNumberFormat="1" applyFont="1" applyFill="1" applyBorder="1" applyProtection="1">
      <alignment/>
      <protection locked="0"/>
    </xf>
    <xf numFmtId="3" fontId="16" fillId="4" borderId="21" xfId="57" applyNumberFormat="1" applyFont="1" applyFill="1" applyBorder="1" applyProtection="1">
      <alignment/>
      <protection locked="0"/>
    </xf>
    <xf numFmtId="0" fontId="16" fillId="33" borderId="0" xfId="52" applyFont="1" applyFill="1" applyAlignment="1">
      <alignment horizontal="left"/>
      <protection/>
    </xf>
    <xf numFmtId="3" fontId="16" fillId="0" borderId="30" xfId="57" applyNumberFormat="1" applyFont="1" applyBorder="1" applyProtection="1">
      <alignment/>
      <protection/>
    </xf>
    <xf numFmtId="170" fontId="40" fillId="0" borderId="0" xfId="57" applyFont="1" applyFill="1" applyBorder="1">
      <alignment/>
      <protection/>
    </xf>
    <xf numFmtId="170" fontId="44" fillId="0" borderId="0" xfId="57" applyNumberFormat="1" applyFont="1" applyProtection="1">
      <alignment/>
      <protection/>
    </xf>
    <xf numFmtId="170" fontId="44" fillId="0" borderId="0" xfId="57" applyNumberFormat="1" applyFont="1" applyAlignment="1" applyProtection="1">
      <alignment horizontal="left"/>
      <protection/>
    </xf>
    <xf numFmtId="170" fontId="44" fillId="0" borderId="0" xfId="57" applyFont="1">
      <alignment/>
      <protection/>
    </xf>
    <xf numFmtId="170" fontId="44" fillId="0" borderId="0" xfId="57" applyNumberFormat="1" applyFont="1" applyAlignment="1" applyProtection="1">
      <alignment horizontal="right"/>
      <protection/>
    </xf>
    <xf numFmtId="170" fontId="44" fillId="0" borderId="22" xfId="57" applyNumberFormat="1" applyFont="1" applyBorder="1" applyProtection="1">
      <alignment/>
      <protection/>
    </xf>
    <xf numFmtId="170" fontId="44" fillId="0" borderId="22" xfId="57" applyNumberFormat="1" applyFont="1" applyBorder="1" applyAlignment="1" applyProtection="1">
      <alignment horizontal="left"/>
      <protection/>
    </xf>
    <xf numFmtId="170" fontId="49" fillId="0" borderId="22" xfId="57" applyNumberFormat="1" applyFont="1" applyBorder="1" applyProtection="1">
      <alignment/>
      <protection/>
    </xf>
    <xf numFmtId="170" fontId="44" fillId="0" borderId="22" xfId="57" applyNumberFormat="1" applyFont="1" applyBorder="1" applyAlignment="1" applyProtection="1">
      <alignment horizontal="right"/>
      <protection/>
    </xf>
    <xf numFmtId="170" fontId="16" fillId="0" borderId="0" xfId="57" applyNumberFormat="1" applyFont="1" applyBorder="1" applyProtection="1">
      <alignment/>
      <protection/>
    </xf>
    <xf numFmtId="170" fontId="16" fillId="0" borderId="0" xfId="57" applyNumberFormat="1" applyFont="1" applyBorder="1" applyAlignment="1" applyProtection="1">
      <alignment horizontal="left"/>
      <protection/>
    </xf>
    <xf numFmtId="170" fontId="47" fillId="0" borderId="0" xfId="57" applyNumberFormat="1" applyFont="1" applyBorder="1" applyProtection="1">
      <alignment/>
      <protection/>
    </xf>
    <xf numFmtId="170" fontId="40" fillId="0" borderId="0" xfId="57" applyNumberFormat="1" applyFont="1" applyBorder="1" applyProtection="1">
      <alignment/>
      <protection/>
    </xf>
    <xf numFmtId="170" fontId="16" fillId="0" borderId="0" xfId="57" applyNumberFormat="1" applyFont="1" applyBorder="1" applyAlignment="1" applyProtection="1">
      <alignment horizontal="right"/>
      <protection/>
    </xf>
    <xf numFmtId="0" fontId="49" fillId="0" borderId="23" xfId="56" applyFont="1" applyBorder="1" applyAlignment="1">
      <alignment horizontal="center"/>
      <protection/>
    </xf>
    <xf numFmtId="0" fontId="44" fillId="0" borderId="0" xfId="56" applyFont="1" applyBorder="1" applyAlignment="1">
      <alignment horizontal="center"/>
      <protection/>
    </xf>
    <xf numFmtId="0" fontId="44" fillId="33" borderId="21" xfId="56" applyFont="1" applyFill="1" applyBorder="1" applyAlignment="1">
      <alignment horizontal="center"/>
      <protection/>
    </xf>
    <xf numFmtId="170" fontId="16" fillId="0" borderId="0" xfId="57" applyFont="1">
      <alignment/>
      <protection/>
    </xf>
    <xf numFmtId="0" fontId="49" fillId="0" borderId="24" xfId="56" applyFont="1" applyBorder="1" applyAlignment="1">
      <alignment horizontal="center"/>
      <protection/>
    </xf>
    <xf numFmtId="0" fontId="44" fillId="0" borderId="12" xfId="56" applyFont="1" applyBorder="1" applyAlignment="1">
      <alignment horizontal="center"/>
      <protection/>
    </xf>
    <xf numFmtId="0" fontId="44" fillId="0" borderId="13" xfId="56" applyFont="1" applyBorder="1" applyAlignment="1">
      <alignment horizontal="center"/>
      <protection/>
    </xf>
    <xf numFmtId="3" fontId="16" fillId="4" borderId="28" xfId="57" applyNumberFormat="1" applyFont="1" applyFill="1" applyBorder="1" applyAlignment="1" applyProtection="1">
      <alignment horizontal="right"/>
      <protection locked="0"/>
    </xf>
    <xf numFmtId="3" fontId="16" fillId="0" borderId="19" xfId="57" applyNumberFormat="1" applyFont="1" applyBorder="1" applyAlignment="1" applyProtection="1">
      <alignment horizontal="right"/>
      <protection/>
    </xf>
    <xf numFmtId="3" fontId="16" fillId="0" borderId="29" xfId="57" applyNumberFormat="1" applyFont="1" applyBorder="1" applyAlignment="1" applyProtection="1">
      <alignment horizontal="right"/>
      <protection/>
    </xf>
    <xf numFmtId="170" fontId="44" fillId="0" borderId="0" xfId="57" applyFont="1" applyAlignment="1">
      <alignment horizontal="left"/>
      <protection/>
    </xf>
    <xf numFmtId="170" fontId="49" fillId="0" borderId="0" xfId="57" applyNumberFormat="1" applyFont="1" applyAlignment="1" applyProtection="1">
      <alignment horizontal="left"/>
      <protection/>
    </xf>
    <xf numFmtId="0" fontId="16" fillId="0" borderId="0" xfId="52" applyFont="1" applyFill="1" applyAlignment="1">
      <alignment horizontal="left"/>
      <protection/>
    </xf>
    <xf numFmtId="170" fontId="16" fillId="0" borderId="0" xfId="57" applyFont="1" applyFill="1" applyAlignment="1">
      <alignment horizontal="left"/>
      <protection/>
    </xf>
    <xf numFmtId="0" fontId="40" fillId="0" borderId="0" xfId="58" applyFont="1" applyFill="1" applyBorder="1" applyAlignment="1">
      <alignment horizontal="left"/>
      <protection/>
    </xf>
    <xf numFmtId="3" fontId="16" fillId="0" borderId="26" xfId="57" applyNumberFormat="1" applyFont="1" applyBorder="1" applyProtection="1">
      <alignment/>
      <protection/>
    </xf>
    <xf numFmtId="3" fontId="16" fillId="0" borderId="26" xfId="57" applyNumberFormat="1" applyFont="1" applyBorder="1" applyAlignment="1" applyProtection="1">
      <alignment horizontal="right"/>
      <protection/>
    </xf>
    <xf numFmtId="3" fontId="16" fillId="0" borderId="27" xfId="56" applyNumberFormat="1" applyFont="1" applyBorder="1" applyAlignment="1">
      <alignment horizontal="right"/>
      <protection/>
    </xf>
    <xf numFmtId="1" fontId="16" fillId="0" borderId="0" xfId="57" applyNumberFormat="1" applyFont="1" applyAlignment="1" applyProtection="1">
      <alignment horizontal="left"/>
      <protection/>
    </xf>
    <xf numFmtId="170" fontId="40" fillId="0" borderId="0" xfId="57" applyFont="1" applyBorder="1">
      <alignment/>
      <protection/>
    </xf>
    <xf numFmtId="170" fontId="44" fillId="0" borderId="0" xfId="57" applyNumberFormat="1" applyFont="1" applyBorder="1" applyProtection="1">
      <alignment/>
      <protection/>
    </xf>
    <xf numFmtId="170" fontId="44" fillId="0" borderId="0" xfId="57" applyNumberFormat="1" applyFont="1" applyBorder="1" applyAlignment="1" applyProtection="1">
      <alignment horizontal="left"/>
      <protection/>
    </xf>
    <xf numFmtId="170" fontId="49" fillId="0" borderId="0" xfId="57" applyNumberFormat="1" applyFont="1" applyBorder="1" applyProtection="1">
      <alignment/>
      <protection/>
    </xf>
    <xf numFmtId="170" fontId="49" fillId="0" borderId="0" xfId="57" applyNumberFormat="1" applyFont="1" applyFill="1" applyBorder="1" applyProtection="1">
      <alignment/>
      <protection/>
    </xf>
    <xf numFmtId="0" fontId="44" fillId="0" borderId="0" xfId="52" applyFont="1" applyAlignment="1">
      <alignment horizontal="left"/>
      <protection/>
    </xf>
    <xf numFmtId="0" fontId="44" fillId="0" borderId="0" xfId="58" applyFont="1" applyAlignment="1">
      <alignment horizontal="left"/>
      <protection/>
    </xf>
    <xf numFmtId="0" fontId="44" fillId="0" borderId="0" xfId="0" applyFont="1" applyAlignment="1">
      <alignment/>
    </xf>
    <xf numFmtId="0" fontId="44" fillId="0" borderId="0" xfId="52" applyFont="1" applyFill="1" applyAlignment="1">
      <alignment horizontal="left"/>
      <protection/>
    </xf>
    <xf numFmtId="0" fontId="44" fillId="0" borderId="0" xfId="58" applyNumberFormat="1" applyFont="1" applyFill="1" applyAlignment="1">
      <alignment horizontal="left"/>
      <protection/>
    </xf>
    <xf numFmtId="0" fontId="44" fillId="0" borderId="0" xfId="0" applyNumberFormat="1" applyFont="1" applyFill="1" applyAlignment="1">
      <alignment/>
    </xf>
    <xf numFmtId="170" fontId="44" fillId="0" borderId="0" xfId="57" applyNumberFormat="1" applyFont="1" applyFill="1" applyProtection="1">
      <alignment/>
      <protection/>
    </xf>
    <xf numFmtId="3" fontId="16" fillId="0" borderId="25" xfId="57" applyNumberFormat="1" applyFont="1" applyFill="1" applyBorder="1" applyProtection="1">
      <alignment/>
      <protection/>
    </xf>
    <xf numFmtId="3" fontId="16" fillId="0" borderId="0" xfId="57" applyNumberFormat="1" applyFont="1" applyFill="1" applyBorder="1" applyProtection="1">
      <alignment/>
      <protection/>
    </xf>
    <xf numFmtId="0" fontId="50" fillId="0" borderId="0" xfId="52" applyFont="1" applyFill="1" applyAlignment="1">
      <alignment horizontal="left"/>
      <protection/>
    </xf>
    <xf numFmtId="0" fontId="50" fillId="0" borderId="0" xfId="0" applyFont="1" applyFill="1" applyAlignment="1">
      <alignment/>
    </xf>
    <xf numFmtId="0" fontId="40" fillId="33" borderId="0" xfId="57" applyNumberFormat="1" applyFont="1" applyFill="1">
      <alignment/>
      <protection/>
    </xf>
    <xf numFmtId="0" fontId="17" fillId="33" borderId="0" xfId="59" applyFont="1" applyFill="1">
      <alignment/>
      <protection/>
    </xf>
    <xf numFmtId="0" fontId="16" fillId="33" borderId="0" xfId="59" applyFont="1" applyFill="1" applyAlignment="1">
      <alignment horizontal="right"/>
      <protection/>
    </xf>
    <xf numFmtId="0" fontId="40" fillId="33" borderId="0" xfId="57" applyNumberFormat="1" applyFont="1" applyFill="1" applyAlignment="1">
      <alignment horizontal="left"/>
      <protection/>
    </xf>
    <xf numFmtId="170" fontId="16" fillId="33" borderId="0" xfId="57" applyNumberFormat="1" applyFont="1" applyFill="1" applyBorder="1" applyProtection="1">
      <alignment/>
      <protection/>
    </xf>
    <xf numFmtId="170" fontId="16" fillId="33" borderId="22" xfId="57" applyNumberFormat="1" applyFont="1" applyFill="1" applyBorder="1" applyAlignment="1" applyProtection="1">
      <alignment horizontal="left"/>
      <protection/>
    </xf>
    <xf numFmtId="170" fontId="16" fillId="33" borderId="22" xfId="57" applyNumberFormat="1" applyFont="1" applyFill="1" applyBorder="1" applyProtection="1">
      <alignment/>
      <protection/>
    </xf>
    <xf numFmtId="170" fontId="47" fillId="33" borderId="22" xfId="57" applyNumberFormat="1" applyFont="1" applyFill="1" applyBorder="1" applyProtection="1">
      <alignment/>
      <protection/>
    </xf>
    <xf numFmtId="0" fontId="40" fillId="33" borderId="12" xfId="57" applyNumberFormat="1" applyFont="1" applyFill="1" applyBorder="1">
      <alignment/>
      <protection/>
    </xf>
    <xf numFmtId="170" fontId="16" fillId="33" borderId="22" xfId="57" applyNumberFormat="1" applyFont="1" applyFill="1" applyBorder="1" applyAlignment="1" applyProtection="1">
      <alignment horizontal="right"/>
      <protection/>
    </xf>
    <xf numFmtId="170" fontId="16" fillId="33" borderId="0" xfId="57" applyNumberFormat="1" applyFont="1" applyFill="1" applyBorder="1" applyAlignment="1" applyProtection="1">
      <alignment horizontal="left"/>
      <protection/>
    </xf>
    <xf numFmtId="170" fontId="47" fillId="33" borderId="0" xfId="57" applyNumberFormat="1" applyFont="1" applyFill="1" applyBorder="1" applyProtection="1">
      <alignment/>
      <protection/>
    </xf>
    <xf numFmtId="0" fontId="40" fillId="33" borderId="0" xfId="57" applyNumberFormat="1" applyFont="1" applyFill="1" applyBorder="1">
      <alignment/>
      <protection/>
    </xf>
    <xf numFmtId="170" fontId="16" fillId="33" borderId="0" xfId="57" applyNumberFormat="1" applyFont="1" applyFill="1" applyBorder="1" applyAlignment="1" applyProtection="1">
      <alignment horizontal="right"/>
      <protection/>
    </xf>
    <xf numFmtId="0" fontId="16" fillId="33" borderId="0" xfId="0" applyFont="1" applyFill="1" applyAlignment="1">
      <alignment/>
    </xf>
    <xf numFmtId="0" fontId="42" fillId="33" borderId="0" xfId="0" applyFont="1" applyFill="1" applyAlignment="1">
      <alignment horizontal="left"/>
    </xf>
    <xf numFmtId="0" fontId="38" fillId="33" borderId="0" xfId="60" applyFont="1" applyFill="1" applyAlignment="1">
      <alignment horizontal="left"/>
      <protection/>
    </xf>
    <xf numFmtId="0" fontId="16" fillId="33" borderId="0" xfId="60" applyFont="1" applyFill="1" applyBorder="1">
      <alignment/>
      <protection/>
    </xf>
    <xf numFmtId="0" fontId="16" fillId="33" borderId="0" xfId="59" applyFont="1" applyFill="1" applyBorder="1" applyAlignment="1">
      <alignment horizontal="left" vertical="top" wrapText="1"/>
      <protection/>
    </xf>
    <xf numFmtId="0" fontId="16" fillId="33" borderId="0" xfId="0" applyFont="1" applyFill="1" applyAlignment="1">
      <alignment horizontal="left" wrapText="1"/>
    </xf>
    <xf numFmtId="0" fontId="16" fillId="33" borderId="14" xfId="60" applyFont="1" applyFill="1" applyBorder="1">
      <alignment/>
      <protection/>
    </xf>
    <xf numFmtId="0" fontId="16" fillId="33" borderId="20" xfId="60" applyFont="1" applyFill="1" applyBorder="1">
      <alignment/>
      <protection/>
    </xf>
    <xf numFmtId="0" fontId="16" fillId="33" borderId="11" xfId="60" applyFont="1" applyFill="1" applyBorder="1">
      <alignment/>
      <protection/>
    </xf>
    <xf numFmtId="0" fontId="16" fillId="33" borderId="14" xfId="60" applyFont="1" applyFill="1" applyBorder="1" applyAlignment="1">
      <alignment horizontal="center"/>
      <protection/>
    </xf>
    <xf numFmtId="0" fontId="16" fillId="33" borderId="11" xfId="60" applyFont="1" applyFill="1" applyBorder="1" applyAlignment="1">
      <alignment horizontal="center"/>
      <protection/>
    </xf>
    <xf numFmtId="0" fontId="16" fillId="33" borderId="18" xfId="59" applyFont="1" applyFill="1" applyBorder="1" applyAlignment="1">
      <alignment horizontal="left" vertical="center" wrapText="1"/>
      <protection/>
    </xf>
    <xf numFmtId="0" fontId="17" fillId="33" borderId="12" xfId="60" applyFont="1" applyFill="1" applyBorder="1" applyAlignment="1">
      <alignment horizontal="left" vertical="center"/>
      <protection/>
    </xf>
    <xf numFmtId="0" fontId="17" fillId="33" borderId="12" xfId="0" applyFont="1" applyFill="1" applyBorder="1" applyAlignment="1">
      <alignment horizontal="left" vertical="center"/>
    </xf>
    <xf numFmtId="0" fontId="17" fillId="33" borderId="13" xfId="0" applyFont="1" applyFill="1" applyBorder="1" applyAlignment="1">
      <alignment horizontal="left" vertical="center"/>
    </xf>
    <xf numFmtId="0" fontId="16" fillId="33" borderId="18" xfId="60" applyFont="1" applyFill="1" applyBorder="1" applyAlignment="1">
      <alignment horizontal="center" vertical="center"/>
      <protection/>
    </xf>
    <xf numFmtId="0" fontId="16" fillId="33" borderId="21" xfId="60" applyFont="1" applyFill="1" applyBorder="1" applyAlignment="1">
      <alignment horizontal="center" vertical="center"/>
      <protection/>
    </xf>
    <xf numFmtId="0" fontId="16" fillId="33" borderId="17" xfId="60" applyFont="1" applyFill="1" applyBorder="1" applyAlignment="1">
      <alignment horizontal="left" vertical="center"/>
      <protection/>
    </xf>
    <xf numFmtId="3" fontId="16" fillId="4" borderId="19" xfId="60" applyNumberFormat="1" applyFont="1" applyFill="1" applyBorder="1" applyAlignment="1" applyProtection="1">
      <alignment horizontal="right" vertical="center"/>
      <protection locked="0"/>
    </xf>
    <xf numFmtId="3" fontId="16" fillId="33" borderId="26" xfId="60" applyNumberFormat="1" applyFont="1" applyFill="1" applyBorder="1" applyAlignment="1" applyProtection="1">
      <alignment horizontal="right" vertical="center"/>
      <protection locked="0"/>
    </xf>
    <xf numFmtId="0" fontId="16" fillId="33" borderId="0" xfId="59" applyFont="1" applyFill="1" applyBorder="1" applyAlignment="1">
      <alignment horizontal="left" vertical="center" wrapText="1"/>
      <protection/>
    </xf>
    <xf numFmtId="0" fontId="16" fillId="33" borderId="20" xfId="0" applyFont="1" applyFill="1" applyBorder="1" applyAlignment="1">
      <alignment horizontal="center"/>
    </xf>
    <xf numFmtId="0" fontId="16" fillId="33" borderId="0" xfId="60" applyFont="1" applyFill="1" applyBorder="1" applyAlignment="1">
      <alignment horizontal="center"/>
      <protection/>
    </xf>
    <xf numFmtId="3" fontId="16" fillId="33" borderId="31" xfId="60" applyNumberFormat="1" applyFont="1" applyFill="1" applyBorder="1" applyAlignment="1" applyProtection="1">
      <alignment horizontal="right" vertical="center"/>
      <protection locked="0"/>
    </xf>
    <xf numFmtId="0" fontId="16" fillId="33" borderId="0" xfId="59" applyFont="1" applyFill="1" applyBorder="1" applyAlignment="1">
      <alignment horizontal="left" vertical="center"/>
      <protection/>
    </xf>
    <xf numFmtId="0" fontId="16" fillId="33" borderId="12" xfId="59" applyFont="1" applyFill="1" applyBorder="1" applyAlignment="1">
      <alignment horizontal="left" vertical="center" wrapText="1"/>
      <protection/>
    </xf>
    <xf numFmtId="3" fontId="16" fillId="33" borderId="19" xfId="60" applyNumberFormat="1" applyFont="1" applyFill="1" applyBorder="1" applyAlignment="1" applyProtection="1">
      <alignment horizontal="right" vertical="center"/>
      <protection locked="0"/>
    </xf>
    <xf numFmtId="0" fontId="17" fillId="0" borderId="0" xfId="59" applyFont="1">
      <alignment/>
      <protection/>
    </xf>
    <xf numFmtId="0" fontId="39" fillId="0" borderId="0" xfId="56" applyFont="1" applyAlignment="1" quotePrefix="1">
      <alignment horizontal="left"/>
      <protection/>
    </xf>
    <xf numFmtId="0" fontId="40" fillId="0" borderId="0" xfId="56" applyFont="1" applyAlignment="1" quotePrefix="1">
      <alignment horizontal="left"/>
      <protection/>
    </xf>
    <xf numFmtId="0" fontId="16" fillId="0" borderId="0" xfId="56" applyFont="1" applyAlignment="1">
      <alignment wrapText="1"/>
      <protection/>
    </xf>
    <xf numFmtId="0" fontId="16" fillId="0" borderId="14" xfId="56" applyFont="1" applyBorder="1" applyAlignment="1">
      <alignment horizontal="center"/>
      <protection/>
    </xf>
    <xf numFmtId="0" fontId="40" fillId="0" borderId="32" xfId="56" applyFont="1" applyBorder="1">
      <alignment/>
      <protection/>
    </xf>
    <xf numFmtId="0" fontId="16" fillId="0" borderId="20" xfId="56" applyFont="1" applyBorder="1" applyAlignment="1" quotePrefix="1">
      <alignment horizontal="left"/>
      <protection/>
    </xf>
    <xf numFmtId="0" fontId="16" fillId="0" borderId="20" xfId="56" applyFont="1" applyBorder="1" applyAlignment="1">
      <alignment horizontal="center"/>
      <protection/>
    </xf>
    <xf numFmtId="0" fontId="40" fillId="0" borderId="11" xfId="56" applyFont="1" applyBorder="1">
      <alignment/>
      <protection/>
    </xf>
    <xf numFmtId="0" fontId="16" fillId="0" borderId="10" xfId="56" applyFont="1" applyBorder="1" applyAlignment="1">
      <alignment horizontal="center"/>
      <protection/>
    </xf>
    <xf numFmtId="0" fontId="16" fillId="0" borderId="18" xfId="56" applyFont="1" applyBorder="1" applyAlignment="1">
      <alignment horizontal="center"/>
      <protection/>
    </xf>
    <xf numFmtId="0" fontId="16" fillId="0" borderId="13" xfId="56" applyFont="1" applyBorder="1">
      <alignment/>
      <protection/>
    </xf>
    <xf numFmtId="3" fontId="16" fillId="0" borderId="12" xfId="56" applyNumberFormat="1" applyFont="1" applyBorder="1">
      <alignment/>
      <protection/>
    </xf>
    <xf numFmtId="3" fontId="16" fillId="0" borderId="33" xfId="56" applyNumberFormat="1" applyFont="1" applyBorder="1">
      <alignment/>
      <protection/>
    </xf>
    <xf numFmtId="0" fontId="16" fillId="0" borderId="0" xfId="56" applyFont="1" applyAlignment="1">
      <alignment horizontal="center"/>
      <protection/>
    </xf>
    <xf numFmtId="0" fontId="16" fillId="0" borderId="14" xfId="0" applyFont="1" applyBorder="1" applyAlignment="1">
      <alignment horizontal="left"/>
    </xf>
    <xf numFmtId="3" fontId="16" fillId="13" borderId="23" xfId="56" applyNumberFormat="1" applyFont="1" applyFill="1" applyBorder="1" applyProtection="1">
      <alignment/>
      <protection locked="0"/>
    </xf>
    <xf numFmtId="0" fontId="16" fillId="0" borderId="10" xfId="56" applyFont="1" applyBorder="1" applyAlignment="1">
      <alignment horizontal="left"/>
      <protection/>
    </xf>
    <xf numFmtId="3" fontId="16" fillId="13" borderId="27" xfId="56" applyNumberFormat="1" applyFont="1" applyFill="1" applyBorder="1" applyProtection="1" quotePrefix="1">
      <alignment/>
      <protection locked="0"/>
    </xf>
    <xf numFmtId="0" fontId="16" fillId="0" borderId="10" xfId="0" applyFont="1" applyBorder="1" applyAlignment="1">
      <alignment horizontal="left"/>
    </xf>
    <xf numFmtId="3" fontId="16" fillId="13" borderId="27" xfId="56" applyNumberFormat="1" applyFont="1" applyFill="1" applyBorder="1" applyProtection="1">
      <alignment/>
      <protection locked="0"/>
    </xf>
    <xf numFmtId="0" fontId="16" fillId="0" borderId="19" xfId="56" applyFont="1" applyBorder="1" applyAlignment="1">
      <alignment horizontal="left"/>
      <protection/>
    </xf>
    <xf numFmtId="3" fontId="16" fillId="33" borderId="34" xfId="56" applyNumberFormat="1" applyFont="1" applyFill="1" applyBorder="1">
      <alignment/>
      <protection/>
    </xf>
    <xf numFmtId="0" fontId="16" fillId="0" borderId="15" xfId="56" applyFont="1" applyBorder="1" applyAlignment="1">
      <alignment horizontal="left"/>
      <protection/>
    </xf>
    <xf numFmtId="3" fontId="16" fillId="33" borderId="23" xfId="56" applyNumberFormat="1" applyFont="1" applyFill="1" applyBorder="1">
      <alignment/>
      <protection/>
    </xf>
    <xf numFmtId="0" fontId="16" fillId="0" borderId="16" xfId="56" applyFont="1" applyBorder="1" applyAlignment="1">
      <alignment horizontal="left"/>
      <protection/>
    </xf>
    <xf numFmtId="3" fontId="16" fillId="33" borderId="27" xfId="56" applyNumberFormat="1" applyFont="1" applyFill="1" applyBorder="1">
      <alignment/>
      <protection/>
    </xf>
    <xf numFmtId="0" fontId="16" fillId="0" borderId="0" xfId="56" applyFont="1" applyBorder="1" applyAlignment="1">
      <alignment/>
      <protection/>
    </xf>
    <xf numFmtId="0" fontId="16" fillId="0" borderId="0" xfId="56" applyFont="1" applyFill="1" applyBorder="1" applyAlignment="1">
      <alignment wrapText="1"/>
      <protection/>
    </xf>
    <xf numFmtId="0" fontId="16" fillId="0" borderId="31" xfId="56" applyFont="1" applyBorder="1" applyAlignment="1">
      <alignment horizontal="left"/>
      <protection/>
    </xf>
    <xf numFmtId="3" fontId="16" fillId="33" borderId="35" xfId="56" applyNumberFormat="1" applyFont="1" applyFill="1" applyBorder="1">
      <alignment/>
      <protection/>
    </xf>
    <xf numFmtId="3" fontId="16" fillId="0" borderId="0" xfId="56" applyNumberFormat="1" applyFont="1" applyFill="1" applyBorder="1">
      <alignment/>
      <protection/>
    </xf>
    <xf numFmtId="3" fontId="16" fillId="33" borderId="12" xfId="0" applyNumberFormat="1" applyFont="1" applyFill="1" applyBorder="1" applyAlignment="1">
      <alignment horizontal="right"/>
    </xf>
    <xf numFmtId="0" fontId="16" fillId="33" borderId="30" xfId="0" applyFont="1" applyFill="1" applyBorder="1" applyAlignment="1">
      <alignment horizontal="right"/>
    </xf>
    <xf numFmtId="3" fontId="16" fillId="33" borderId="30" xfId="0" applyNumberFormat="1" applyFont="1" applyFill="1" applyBorder="1" applyAlignment="1">
      <alignment horizontal="right"/>
    </xf>
    <xf numFmtId="0" fontId="16" fillId="33" borderId="0" xfId="0" applyFont="1" applyFill="1" applyAlignment="1" quotePrefix="1">
      <alignment/>
    </xf>
    <xf numFmtId="0" fontId="45" fillId="33" borderId="0" xfId="0" applyFont="1" applyFill="1" applyAlignment="1">
      <alignment/>
    </xf>
    <xf numFmtId="0" fontId="16" fillId="33" borderId="0" xfId="56" applyFont="1" applyFill="1" applyAlignment="1">
      <alignment horizontal="left"/>
      <protection/>
    </xf>
    <xf numFmtId="0" fontId="16" fillId="0" borderId="15" xfId="56" applyFont="1" applyBorder="1" applyAlignment="1">
      <alignment horizontal="center" vertical="center"/>
      <protection/>
    </xf>
    <xf numFmtId="0" fontId="16" fillId="0" borderId="14" xfId="56" applyFont="1" applyBorder="1" applyAlignment="1">
      <alignment horizontal="center" vertical="center"/>
      <protection/>
    </xf>
    <xf numFmtId="0" fontId="16" fillId="0" borderId="20" xfId="56" applyFont="1" applyBorder="1" applyAlignment="1">
      <alignment horizontal="center" vertical="center"/>
      <protection/>
    </xf>
    <xf numFmtId="3" fontId="16" fillId="0" borderId="14" xfId="56" applyNumberFormat="1" applyFont="1" applyBorder="1" applyAlignment="1">
      <alignment horizontal="center" vertical="center"/>
      <protection/>
    </xf>
    <xf numFmtId="3" fontId="16" fillId="0" borderId="14" xfId="56" applyNumberFormat="1" applyFont="1" applyBorder="1" applyAlignment="1">
      <alignment horizontal="left" vertical="center"/>
      <protection/>
    </xf>
    <xf numFmtId="3" fontId="16" fillId="0" borderId="0" xfId="56" applyNumberFormat="1" applyFont="1" applyBorder="1" applyAlignment="1">
      <alignment horizontal="center" vertical="center"/>
      <protection/>
    </xf>
    <xf numFmtId="0" fontId="16" fillId="0" borderId="16" xfId="56" applyFont="1" applyBorder="1" applyAlignment="1">
      <alignment horizontal="center" vertical="center"/>
      <protection/>
    </xf>
    <xf numFmtId="0" fontId="16" fillId="0" borderId="10" xfId="56" applyFont="1" applyBorder="1" applyAlignment="1">
      <alignment horizontal="center" vertical="center"/>
      <protection/>
    </xf>
    <xf numFmtId="0" fontId="16" fillId="0" borderId="0" xfId="56" applyFont="1" applyBorder="1" applyAlignment="1">
      <alignment horizontal="center" vertical="center"/>
      <protection/>
    </xf>
    <xf numFmtId="1" fontId="16" fillId="0" borderId="10" xfId="56" applyNumberFormat="1" applyFont="1" applyBorder="1" applyAlignment="1">
      <alignment horizontal="center" vertical="center"/>
      <protection/>
    </xf>
    <xf numFmtId="3" fontId="16" fillId="0" borderId="18" xfId="56" applyNumberFormat="1" applyFont="1" applyBorder="1" applyAlignment="1">
      <alignment horizontal="center" vertical="center"/>
      <protection/>
    </xf>
    <xf numFmtId="0" fontId="40" fillId="33" borderId="0" xfId="56" applyFont="1" applyFill="1">
      <alignment/>
      <protection/>
    </xf>
    <xf numFmtId="3" fontId="16" fillId="0" borderId="20" xfId="56" applyNumberFormat="1" applyFont="1" applyBorder="1" applyAlignment="1">
      <alignment horizontal="center" vertical="center"/>
      <protection/>
    </xf>
    <xf numFmtId="3" fontId="16" fillId="0" borderId="15" xfId="56" applyNumberFormat="1" applyFont="1" applyBorder="1" applyAlignment="1">
      <alignment horizontal="right"/>
      <protection/>
    </xf>
    <xf numFmtId="3" fontId="16" fillId="0" borderId="14" xfId="56" applyNumberFormat="1" applyFont="1" applyBorder="1" applyAlignment="1">
      <alignment horizontal="right"/>
      <protection/>
    </xf>
    <xf numFmtId="3" fontId="16" fillId="0" borderId="20" xfId="56" applyNumberFormat="1" applyFont="1" applyBorder="1" applyAlignment="1">
      <alignment horizontal="right"/>
      <protection/>
    </xf>
    <xf numFmtId="3" fontId="16" fillId="0" borderId="0" xfId="56" applyNumberFormat="1" applyFont="1" applyBorder="1" applyAlignment="1">
      <alignment horizontal="right"/>
      <protection/>
    </xf>
    <xf numFmtId="3" fontId="16" fillId="0" borderId="16" xfId="56" applyNumberFormat="1" applyFont="1" applyBorder="1" applyAlignment="1">
      <alignment horizontal="right"/>
      <protection/>
    </xf>
    <xf numFmtId="3" fontId="16" fillId="0" borderId="10" xfId="56" applyNumberFormat="1" applyFont="1" applyBorder="1" applyAlignment="1">
      <alignment horizontal="right"/>
      <protection/>
    </xf>
    <xf numFmtId="3" fontId="16" fillId="0" borderId="17" xfId="56" applyNumberFormat="1" applyFont="1" applyBorder="1" applyAlignment="1">
      <alignment horizontal="right"/>
      <protection/>
    </xf>
    <xf numFmtId="3" fontId="16" fillId="0" borderId="18" xfId="56" applyNumberFormat="1" applyFont="1" applyBorder="1" applyAlignment="1">
      <alignment horizontal="right"/>
      <protection/>
    </xf>
    <xf numFmtId="3" fontId="16" fillId="0" borderId="12" xfId="56" applyNumberFormat="1" applyFont="1" applyBorder="1" applyAlignment="1">
      <alignment horizontal="right"/>
      <protection/>
    </xf>
    <xf numFmtId="3" fontId="16" fillId="0" borderId="31" xfId="56" applyNumberFormat="1" applyFont="1" applyBorder="1" applyAlignment="1">
      <alignment horizontal="right"/>
      <protection/>
    </xf>
    <xf numFmtId="3" fontId="16" fillId="0" borderId="19" xfId="56" applyNumberFormat="1" applyFont="1" applyBorder="1" applyAlignment="1">
      <alignment horizontal="right"/>
      <protection/>
    </xf>
    <xf numFmtId="3" fontId="16" fillId="0" borderId="19" xfId="56" applyNumberFormat="1" applyFont="1" applyBorder="1">
      <alignment/>
      <protection/>
    </xf>
    <xf numFmtId="0" fontId="16" fillId="33" borderId="0" xfId="56" applyFont="1" applyFill="1">
      <alignment/>
      <protection/>
    </xf>
    <xf numFmtId="0" fontId="45" fillId="33" borderId="0" xfId="56" applyFont="1" applyFill="1">
      <alignment/>
      <protection/>
    </xf>
    <xf numFmtId="0" fontId="16" fillId="33" borderId="0" xfId="56" applyFont="1" applyFill="1" applyAlignment="1">
      <alignment horizontal="right"/>
      <protection/>
    </xf>
    <xf numFmtId="0" fontId="16" fillId="33" borderId="0" xfId="56" applyFont="1" applyFill="1" applyBorder="1">
      <alignment/>
      <protection/>
    </xf>
    <xf numFmtId="0" fontId="40" fillId="33" borderId="12" xfId="56" applyFont="1" applyFill="1" applyBorder="1">
      <alignment/>
      <protection/>
    </xf>
    <xf numFmtId="0" fontId="46" fillId="33" borderId="12" xfId="56" applyFont="1" applyFill="1" applyBorder="1">
      <alignment/>
      <protection/>
    </xf>
    <xf numFmtId="0" fontId="16" fillId="33" borderId="12" xfId="56" applyFont="1" applyFill="1" applyBorder="1">
      <alignment/>
      <protection/>
    </xf>
    <xf numFmtId="0" fontId="16" fillId="33" borderId="12" xfId="56" applyFont="1" applyFill="1" applyBorder="1" applyAlignment="1">
      <alignment horizontal="right"/>
      <protection/>
    </xf>
    <xf numFmtId="0" fontId="40" fillId="33" borderId="0" xfId="56" applyFont="1" applyFill="1" applyBorder="1">
      <alignment/>
      <protection/>
    </xf>
    <xf numFmtId="0" fontId="38" fillId="33" borderId="0" xfId="56" applyFont="1" applyFill="1" applyAlignment="1">
      <alignment horizontal="left"/>
      <protection/>
    </xf>
    <xf numFmtId="0" fontId="16" fillId="33" borderId="0" xfId="56" applyFont="1" applyFill="1" applyBorder="1" applyAlignment="1">
      <alignment horizontal="right"/>
      <protection/>
    </xf>
    <xf numFmtId="0" fontId="40" fillId="33" borderId="0" xfId="56" applyFont="1" applyFill="1" applyAlignment="1">
      <alignment horizontal="left"/>
      <protection/>
    </xf>
    <xf numFmtId="0" fontId="42" fillId="33" borderId="0" xfId="56" applyFont="1" applyFill="1">
      <alignment/>
      <protection/>
    </xf>
    <xf numFmtId="0" fontId="42" fillId="13" borderId="19" xfId="56" applyFont="1" applyFill="1" applyBorder="1" applyAlignment="1">
      <alignment horizontal="left" vertical="top" wrapText="1"/>
      <protection/>
    </xf>
    <xf numFmtId="0" fontId="42" fillId="33" borderId="0" xfId="56" applyFont="1" applyFill="1" applyAlignment="1">
      <alignment horizontal="left" vertical="top"/>
      <protection/>
    </xf>
    <xf numFmtId="0" fontId="42" fillId="33" borderId="0" xfId="56" applyFont="1" applyFill="1" applyAlignment="1">
      <alignment horizontal="left" vertical="top" wrapText="1"/>
      <protection/>
    </xf>
    <xf numFmtId="0" fontId="42" fillId="33" borderId="0" xfId="56" applyFont="1" applyFill="1" applyBorder="1" applyAlignment="1">
      <alignment horizontal="left" vertical="top"/>
      <protection/>
    </xf>
    <xf numFmtId="0" fontId="16" fillId="33" borderId="0" xfId="56" applyFont="1" applyFill="1" applyAlignment="1">
      <alignment horizontal="left" vertical="top" wrapText="1"/>
      <protection/>
    </xf>
    <xf numFmtId="0" fontId="40" fillId="33" borderId="0" xfId="56" applyFont="1" applyFill="1" applyAlignment="1">
      <alignment vertical="top"/>
      <protection/>
    </xf>
    <xf numFmtId="0" fontId="51" fillId="33" borderId="0" xfId="56" applyFont="1" applyFill="1" applyAlignment="1" quotePrefix="1">
      <alignment horizontal="center"/>
      <protection/>
    </xf>
    <xf numFmtId="0" fontId="16" fillId="33" borderId="36" xfId="56" applyFont="1" applyFill="1" applyBorder="1" applyAlignment="1">
      <alignment/>
      <protection/>
    </xf>
    <xf numFmtId="0" fontId="16" fillId="33" borderId="36" xfId="0" applyFont="1" applyFill="1" applyBorder="1" applyAlignment="1">
      <alignment/>
    </xf>
    <xf numFmtId="0" fontId="16" fillId="33" borderId="37" xfId="0" applyFont="1" applyFill="1" applyBorder="1" applyAlignment="1" applyProtection="1">
      <alignment/>
      <protection locked="0"/>
    </xf>
    <xf numFmtId="0" fontId="16" fillId="33" borderId="37" xfId="0" applyFont="1" applyFill="1" applyBorder="1" applyAlignment="1">
      <alignment/>
    </xf>
    <xf numFmtId="0" fontId="40" fillId="33" borderId="38" xfId="56" applyFont="1" applyFill="1" applyBorder="1">
      <alignment/>
      <protection/>
    </xf>
    <xf numFmtId="0" fontId="16" fillId="33" borderId="39" xfId="56" applyFont="1" applyFill="1" applyBorder="1" applyAlignment="1">
      <alignment vertical="center"/>
      <protection/>
    </xf>
    <xf numFmtId="0" fontId="16" fillId="33" borderId="0" xfId="0" applyFont="1" applyFill="1" applyBorder="1" applyAlignment="1">
      <alignment/>
    </xf>
    <xf numFmtId="0" fontId="16" fillId="33" borderId="40" xfId="56" applyFont="1" applyFill="1" applyBorder="1" applyAlignment="1">
      <alignment wrapText="1"/>
      <protection/>
    </xf>
    <xf numFmtId="0" fontId="16" fillId="33" borderId="39" xfId="56" applyFont="1" applyFill="1" applyBorder="1">
      <alignment/>
      <protection/>
    </xf>
    <xf numFmtId="0" fontId="45" fillId="33" borderId="39" xfId="56" applyFont="1" applyFill="1" applyBorder="1">
      <alignment/>
      <protection/>
    </xf>
    <xf numFmtId="0" fontId="16" fillId="33" borderId="0" xfId="56" applyFont="1" applyFill="1" applyBorder="1" applyProtection="1">
      <alignment/>
      <protection locked="0"/>
    </xf>
    <xf numFmtId="0" fontId="40" fillId="0" borderId="0" xfId="56" applyFont="1" applyBorder="1" applyProtection="1">
      <alignment/>
      <protection locked="0"/>
    </xf>
    <xf numFmtId="0" fontId="16" fillId="33" borderId="0" xfId="56" applyFont="1" applyFill="1" applyBorder="1" applyAlignment="1">
      <alignment horizontal="left"/>
      <protection/>
    </xf>
    <xf numFmtId="0" fontId="40" fillId="33" borderId="0" xfId="56" applyFont="1" applyFill="1" applyBorder="1" applyProtection="1">
      <alignment/>
      <protection locked="0"/>
    </xf>
    <xf numFmtId="0" fontId="40" fillId="33" borderId="40" xfId="56" applyFont="1" applyFill="1" applyBorder="1">
      <alignment/>
      <protection/>
    </xf>
    <xf numFmtId="0" fontId="40" fillId="33" borderId="39" xfId="56" applyFont="1" applyFill="1" applyBorder="1">
      <alignment/>
      <protection/>
    </xf>
    <xf numFmtId="0" fontId="45" fillId="33" borderId="0" xfId="56" applyFont="1" applyFill="1" applyBorder="1">
      <alignment/>
      <protection/>
    </xf>
    <xf numFmtId="0" fontId="16" fillId="33" borderId="0" xfId="0" applyFont="1" applyFill="1" applyBorder="1" applyAlignment="1">
      <alignment/>
    </xf>
    <xf numFmtId="0" fontId="16" fillId="33" borderId="14" xfId="56" applyFont="1" applyFill="1" applyBorder="1" applyAlignment="1">
      <alignment horizontal="center"/>
      <protection/>
    </xf>
    <xf numFmtId="0" fontId="17" fillId="33" borderId="23" xfId="56" applyFont="1" applyFill="1" applyBorder="1" applyAlignment="1">
      <alignment horizontal="center"/>
      <protection/>
    </xf>
    <xf numFmtId="0" fontId="40" fillId="0" borderId="40" xfId="56" applyFont="1" applyBorder="1">
      <alignment/>
      <protection/>
    </xf>
    <xf numFmtId="0" fontId="16" fillId="33" borderId="10" xfId="56" applyFont="1" applyFill="1" applyBorder="1" applyAlignment="1">
      <alignment horizontal="center"/>
      <protection/>
    </xf>
    <xf numFmtId="0" fontId="17" fillId="33" borderId="27" xfId="56" applyFont="1" applyFill="1" applyBorder="1" applyAlignment="1">
      <alignment horizontal="center"/>
      <protection/>
    </xf>
    <xf numFmtId="0" fontId="16" fillId="33" borderId="0" xfId="56" applyFont="1" applyFill="1" applyBorder="1" applyAlignment="1" quotePrefix="1">
      <alignment horizontal="center"/>
      <protection/>
    </xf>
    <xf numFmtId="0" fontId="16" fillId="33" borderId="0" xfId="56" applyFont="1" applyFill="1" applyBorder="1" applyAlignment="1">
      <alignment horizontal="center"/>
      <protection/>
    </xf>
    <xf numFmtId="0" fontId="16" fillId="33" borderId="18" xfId="56" applyFont="1" applyFill="1" applyBorder="1" applyAlignment="1">
      <alignment horizontal="center"/>
      <protection/>
    </xf>
    <xf numFmtId="0" fontId="17" fillId="33" borderId="24" xfId="56" applyFont="1" applyFill="1" applyBorder="1" applyAlignment="1">
      <alignment horizontal="center"/>
      <protection/>
    </xf>
    <xf numFmtId="0" fontId="16" fillId="33" borderId="12" xfId="56" applyFont="1" applyFill="1" applyBorder="1" applyAlignment="1">
      <alignment horizontal="center"/>
      <protection/>
    </xf>
    <xf numFmtId="0" fontId="16" fillId="33" borderId="12" xfId="0" applyFont="1" applyFill="1" applyBorder="1" applyAlignment="1">
      <alignment horizontal="center"/>
    </xf>
    <xf numFmtId="0" fontId="16" fillId="33" borderId="13" xfId="56" applyFont="1" applyFill="1" applyBorder="1" applyAlignment="1">
      <alignment horizontal="center"/>
      <protection/>
    </xf>
    <xf numFmtId="0" fontId="17" fillId="33" borderId="0" xfId="56" applyFont="1" applyFill="1" applyBorder="1" applyAlignment="1">
      <alignment horizontal="center"/>
      <protection/>
    </xf>
    <xf numFmtId="0" fontId="16" fillId="33" borderId="0" xfId="0" applyFont="1" applyFill="1" applyBorder="1" applyAlignment="1">
      <alignment horizontal="center" wrapText="1"/>
    </xf>
    <xf numFmtId="3" fontId="16" fillId="33" borderId="19" xfId="56" applyNumberFormat="1" applyFont="1" applyFill="1" applyBorder="1" applyProtection="1">
      <alignment/>
      <protection/>
    </xf>
    <xf numFmtId="3" fontId="16" fillId="19" borderId="25" xfId="56" applyNumberFormat="1" applyFont="1" applyFill="1" applyBorder="1" applyProtection="1">
      <alignment/>
      <protection/>
    </xf>
    <xf numFmtId="3" fontId="16" fillId="33" borderId="30" xfId="56" applyNumberFormat="1" applyFont="1" applyFill="1" applyBorder="1" applyProtection="1">
      <alignment/>
      <protection/>
    </xf>
    <xf numFmtId="3" fontId="16" fillId="33" borderId="31" xfId="56" applyNumberFormat="1" applyFont="1" applyFill="1" applyBorder="1" applyProtection="1">
      <alignment/>
      <protection/>
    </xf>
    <xf numFmtId="3" fontId="40" fillId="33" borderId="0" xfId="56" applyNumberFormat="1" applyFont="1" applyFill="1" applyBorder="1">
      <alignment/>
      <protection/>
    </xf>
    <xf numFmtId="3" fontId="16" fillId="10" borderId="15" xfId="56" applyNumberFormat="1" applyFont="1" applyFill="1" applyBorder="1" applyProtection="1">
      <alignment/>
      <protection locked="0"/>
    </xf>
    <xf numFmtId="3" fontId="16" fillId="10" borderId="14" xfId="56" applyNumberFormat="1" applyFont="1" applyFill="1" applyBorder="1" applyProtection="1">
      <alignment/>
      <protection locked="0"/>
    </xf>
    <xf numFmtId="3" fontId="16" fillId="10" borderId="20" xfId="56" applyNumberFormat="1" applyFont="1" applyFill="1" applyBorder="1" applyProtection="1">
      <alignment/>
      <protection locked="0"/>
    </xf>
    <xf numFmtId="3" fontId="16" fillId="10" borderId="11" xfId="56" applyNumberFormat="1" applyFont="1" applyFill="1" applyBorder="1" applyProtection="1">
      <alignment/>
      <protection locked="0"/>
    </xf>
    <xf numFmtId="3" fontId="16" fillId="10" borderId="16" xfId="56" applyNumberFormat="1" applyFont="1" applyFill="1" applyBorder="1" applyProtection="1">
      <alignment/>
      <protection locked="0"/>
    </xf>
    <xf numFmtId="3" fontId="16" fillId="10" borderId="10" xfId="56" applyNumberFormat="1" applyFont="1" applyFill="1" applyBorder="1" applyProtection="1">
      <alignment/>
      <protection locked="0"/>
    </xf>
    <xf numFmtId="3" fontId="16" fillId="10" borderId="0" xfId="56" applyNumberFormat="1" applyFont="1" applyFill="1" applyBorder="1" applyProtection="1">
      <alignment/>
      <protection locked="0"/>
    </xf>
    <xf numFmtId="3" fontId="16" fillId="10" borderId="21" xfId="56" applyNumberFormat="1" applyFont="1" applyFill="1" applyBorder="1" applyProtection="1">
      <alignment/>
      <protection locked="0"/>
    </xf>
    <xf numFmtId="0" fontId="16" fillId="33" borderId="0" xfId="56" applyFont="1" applyFill="1" applyBorder="1" applyAlignment="1">
      <alignment/>
      <protection/>
    </xf>
    <xf numFmtId="3" fontId="16" fillId="10" borderId="18" xfId="56" applyNumberFormat="1" applyFont="1" applyFill="1" applyBorder="1" applyProtection="1">
      <alignment/>
      <protection locked="0"/>
    </xf>
    <xf numFmtId="0" fontId="40" fillId="35" borderId="18" xfId="56" applyFont="1" applyFill="1" applyBorder="1">
      <alignment/>
      <protection/>
    </xf>
    <xf numFmtId="0" fontId="40" fillId="35" borderId="12" xfId="56" applyFont="1" applyFill="1" applyBorder="1">
      <alignment/>
      <protection/>
    </xf>
    <xf numFmtId="0" fontId="40" fillId="35" borderId="13" xfId="56" applyFont="1" applyFill="1" applyBorder="1">
      <alignment/>
      <protection/>
    </xf>
    <xf numFmtId="0" fontId="16" fillId="33" borderId="39" xfId="0" applyFont="1" applyFill="1" applyBorder="1" applyAlignment="1">
      <alignment/>
    </xf>
    <xf numFmtId="0" fontId="16" fillId="33" borderId="40" xfId="0" applyFont="1" applyFill="1" applyBorder="1" applyAlignment="1">
      <alignment/>
    </xf>
    <xf numFmtId="0" fontId="40" fillId="33" borderId="12" xfId="56" applyFont="1" applyFill="1" applyBorder="1" applyProtection="1">
      <alignment/>
      <protection locked="0"/>
    </xf>
    <xf numFmtId="0" fontId="16" fillId="33" borderId="30" xfId="56" applyFont="1" applyFill="1" applyBorder="1" applyProtection="1">
      <alignment/>
      <protection locked="0"/>
    </xf>
    <xf numFmtId="3" fontId="16" fillId="33" borderId="0" xfId="56" applyNumberFormat="1" applyFont="1" applyFill="1" applyBorder="1" applyAlignment="1">
      <alignment horizontal="center"/>
      <protection/>
    </xf>
    <xf numFmtId="0" fontId="16" fillId="33" borderId="12" xfId="56" applyFont="1" applyFill="1" applyBorder="1" applyProtection="1">
      <alignment/>
      <protection locked="0"/>
    </xf>
    <xf numFmtId="0" fontId="16" fillId="0" borderId="0" xfId="0" applyFont="1" applyBorder="1" applyAlignment="1">
      <alignment/>
    </xf>
    <xf numFmtId="0" fontId="16" fillId="33" borderId="41" xfId="0" applyFont="1" applyFill="1" applyBorder="1" applyAlignment="1">
      <alignment/>
    </xf>
    <xf numFmtId="0" fontId="16" fillId="33" borderId="33" xfId="0" applyFont="1" applyFill="1" applyBorder="1" applyAlignment="1">
      <alignment/>
    </xf>
    <xf numFmtId="0" fontId="16" fillId="33" borderId="42" xfId="0" applyFont="1" applyFill="1" applyBorder="1" applyAlignment="1">
      <alignment/>
    </xf>
    <xf numFmtId="0" fontId="16" fillId="33" borderId="0" xfId="0" applyFont="1" applyFill="1" applyAlignment="1">
      <alignment/>
    </xf>
    <xf numFmtId="0" fontId="17" fillId="33" borderId="0" xfId="0" applyFont="1" applyFill="1" applyAlignment="1">
      <alignment/>
    </xf>
    <xf numFmtId="0" fontId="16" fillId="33" borderId="12" xfId="0" applyFont="1" applyFill="1" applyBorder="1" applyAlignment="1">
      <alignment/>
    </xf>
    <xf numFmtId="0" fontId="38" fillId="33" borderId="0" xfId="61" applyFont="1" applyFill="1" applyAlignment="1">
      <alignment horizontal="center"/>
      <protection/>
    </xf>
    <xf numFmtId="0" fontId="42" fillId="33" borderId="0" xfId="0" applyFont="1" applyFill="1" applyAlignment="1">
      <alignment horizontal="center"/>
    </xf>
    <xf numFmtId="0" fontId="17" fillId="33" borderId="0" xfId="61" applyFont="1" applyFill="1" applyAlignment="1">
      <alignment horizontal="left"/>
      <protection/>
    </xf>
    <xf numFmtId="0" fontId="52" fillId="33" borderId="0" xfId="0" applyFont="1" applyFill="1" applyAlignment="1">
      <alignment horizontal="center"/>
    </xf>
    <xf numFmtId="0" fontId="16" fillId="33" borderId="0" xfId="0" applyFont="1" applyFill="1" applyAlignment="1">
      <alignment horizontal="center" wrapText="1"/>
    </xf>
    <xf numFmtId="0" fontId="52" fillId="33" borderId="19" xfId="0" applyFont="1" applyFill="1" applyBorder="1" applyAlignment="1">
      <alignment/>
    </xf>
    <xf numFmtId="0" fontId="52" fillId="33" borderId="31" xfId="0" applyFont="1" applyFill="1" applyBorder="1" applyAlignment="1">
      <alignment/>
    </xf>
    <xf numFmtId="0" fontId="52" fillId="33" borderId="0" xfId="0" applyFont="1" applyFill="1" applyBorder="1" applyAlignment="1">
      <alignment/>
    </xf>
    <xf numFmtId="0" fontId="16" fillId="0" borderId="0" xfId="0" applyFont="1" applyAlignment="1">
      <alignment wrapText="1"/>
    </xf>
    <xf numFmtId="0" fontId="53" fillId="0" borderId="0" xfId="56" applyFont="1">
      <alignment/>
      <protection/>
    </xf>
    <xf numFmtId="3" fontId="16" fillId="0" borderId="34" xfId="56" applyNumberFormat="1" applyFont="1" applyBorder="1">
      <alignment/>
      <protection/>
    </xf>
    <xf numFmtId="3" fontId="16" fillId="0" borderId="43" xfId="56" applyNumberFormat="1" applyFont="1" applyBorder="1">
      <alignment/>
      <protection/>
    </xf>
    <xf numFmtId="3" fontId="16" fillId="10" borderId="27" xfId="56" applyNumberFormat="1" applyFont="1" applyFill="1" applyBorder="1" applyProtection="1">
      <alignment/>
      <protection locked="0"/>
    </xf>
    <xf numFmtId="0" fontId="16" fillId="10" borderId="21" xfId="56" applyFont="1" applyFill="1" applyBorder="1" applyProtection="1">
      <alignment/>
      <protection locked="0"/>
    </xf>
    <xf numFmtId="0" fontId="16" fillId="10" borderId="10" xfId="56" applyFont="1" applyFill="1" applyBorder="1" applyProtection="1">
      <alignment/>
      <protection locked="0"/>
    </xf>
    <xf numFmtId="0" fontId="45" fillId="0" borderId="0" xfId="56" applyFont="1" applyAlignment="1" quotePrefix="1">
      <alignment horizontal="left" wrapText="1"/>
      <protection/>
    </xf>
    <xf numFmtId="0" fontId="45" fillId="0" borderId="0" xfId="56" applyFont="1" applyAlignment="1">
      <alignment horizontal="left" wrapText="1"/>
      <protection/>
    </xf>
    <xf numFmtId="3" fontId="16" fillId="10" borderId="24" xfId="56" applyNumberFormat="1" applyFont="1" applyFill="1" applyBorder="1" applyProtection="1">
      <alignment/>
      <protection locked="0"/>
    </xf>
    <xf numFmtId="0" fontId="16" fillId="10" borderId="13" xfId="56" applyFont="1" applyFill="1" applyBorder="1" applyProtection="1">
      <alignment/>
      <protection locked="0"/>
    </xf>
    <xf numFmtId="0" fontId="16" fillId="10" borderId="18" xfId="56" applyFont="1" applyFill="1" applyBorder="1" applyProtection="1">
      <alignment/>
      <protection locked="0"/>
    </xf>
    <xf numFmtId="0" fontId="16" fillId="0" borderId="36" xfId="56" applyFont="1" applyBorder="1" applyProtection="1">
      <alignment/>
      <protection locked="0"/>
    </xf>
    <xf numFmtId="0" fontId="45" fillId="0" borderId="37" xfId="56" applyFont="1" applyBorder="1" applyProtection="1">
      <alignment/>
      <protection locked="0"/>
    </xf>
    <xf numFmtId="0" fontId="16" fillId="0" borderId="37" xfId="56" applyFont="1" applyBorder="1" applyProtection="1">
      <alignment/>
      <protection locked="0"/>
    </xf>
    <xf numFmtId="0" fontId="16" fillId="0" borderId="37" xfId="56" applyFont="1" applyBorder="1" applyAlignment="1" applyProtection="1">
      <alignment horizontal="left"/>
      <protection locked="0"/>
    </xf>
    <xf numFmtId="0" fontId="40" fillId="0" borderId="37" xfId="56" applyFont="1" applyBorder="1" applyProtection="1">
      <alignment/>
      <protection locked="0"/>
    </xf>
    <xf numFmtId="0" fontId="40" fillId="0" borderId="38" xfId="56" applyFont="1" applyBorder="1" applyProtection="1">
      <alignment/>
      <protection locked="0"/>
    </xf>
    <xf numFmtId="0" fontId="16" fillId="0" borderId="39" xfId="56" applyFont="1" applyBorder="1" applyProtection="1">
      <alignment/>
      <protection locked="0"/>
    </xf>
    <xf numFmtId="0" fontId="45" fillId="0" borderId="0" xfId="56" applyFont="1" applyBorder="1" applyProtection="1">
      <alignment/>
      <protection locked="0"/>
    </xf>
    <xf numFmtId="0" fontId="16" fillId="0" borderId="0" xfId="56" applyFont="1" applyBorder="1" applyProtection="1">
      <alignment/>
      <protection locked="0"/>
    </xf>
    <xf numFmtId="0" fontId="16" fillId="0" borderId="0" xfId="56" applyFont="1" applyBorder="1" applyAlignment="1" applyProtection="1">
      <alignment horizontal="left"/>
      <protection locked="0"/>
    </xf>
    <xf numFmtId="0" fontId="40" fillId="0" borderId="40" xfId="56" applyFont="1" applyBorder="1" applyProtection="1">
      <alignment/>
      <protection locked="0"/>
    </xf>
    <xf numFmtId="0" fontId="16" fillId="0" borderId="39" xfId="56" applyFont="1" applyBorder="1" applyAlignment="1" applyProtection="1">
      <alignment horizontal="left"/>
      <protection locked="0"/>
    </xf>
    <xf numFmtId="0" fontId="16" fillId="0" borderId="41" xfId="56" applyFont="1" applyBorder="1" applyProtection="1">
      <alignment/>
      <protection locked="0"/>
    </xf>
    <xf numFmtId="0" fontId="45" fillId="0" borderId="33" xfId="56" applyFont="1" applyBorder="1" applyProtection="1">
      <alignment/>
      <protection locked="0"/>
    </xf>
    <xf numFmtId="0" fontId="16" fillId="0" borderId="33" xfId="56" applyFont="1" applyBorder="1" applyProtection="1">
      <alignment/>
      <protection locked="0"/>
    </xf>
    <xf numFmtId="0" fontId="16" fillId="0" borderId="33" xfId="56" applyFont="1" applyBorder="1" applyAlignment="1" applyProtection="1">
      <alignment horizontal="left"/>
      <protection locked="0"/>
    </xf>
    <xf numFmtId="0" fontId="40" fillId="0" borderId="33" xfId="56" applyFont="1" applyBorder="1" applyProtection="1">
      <alignment/>
      <protection locked="0"/>
    </xf>
    <xf numFmtId="0" fontId="40" fillId="0" borderId="42" xfId="56" applyFont="1" applyBorder="1" applyProtection="1">
      <alignment/>
      <protection locked="0"/>
    </xf>
    <xf numFmtId="0" fontId="16" fillId="0" borderId="0" xfId="0" applyFont="1" applyBorder="1" applyAlignment="1">
      <alignment/>
    </xf>
    <xf numFmtId="0" fontId="46" fillId="33" borderId="0" xfId="56" applyFont="1" applyFill="1" applyBorder="1">
      <alignment/>
      <protection/>
    </xf>
    <xf numFmtId="0" fontId="39" fillId="33" borderId="0" xfId="56" applyFont="1" applyFill="1" applyAlignment="1" quotePrefix="1">
      <alignment horizontal="center" vertical="top"/>
      <protection/>
    </xf>
    <xf numFmtId="0" fontId="47" fillId="33" borderId="0" xfId="56" applyFont="1" applyFill="1" applyAlignment="1" quotePrefix="1">
      <alignment horizontal="center"/>
      <protection/>
    </xf>
    <xf numFmtId="0" fontId="46" fillId="33" borderId="0" xfId="56" applyFont="1" applyFill="1">
      <alignment/>
      <protection/>
    </xf>
    <xf numFmtId="0" fontId="40" fillId="33" borderId="32" xfId="56" applyFont="1" applyFill="1" applyBorder="1">
      <alignment/>
      <protection/>
    </xf>
    <xf numFmtId="0" fontId="16" fillId="33" borderId="20" xfId="56" applyFont="1" applyFill="1" applyBorder="1" applyAlignment="1" quotePrefix="1">
      <alignment horizontal="left"/>
      <protection/>
    </xf>
    <xf numFmtId="0" fontId="16" fillId="33" borderId="20" xfId="56" applyFont="1" applyFill="1" applyBorder="1" applyAlignment="1">
      <alignment horizontal="center"/>
      <protection/>
    </xf>
    <xf numFmtId="0" fontId="40" fillId="33" borderId="11" xfId="56" applyFont="1" applyFill="1" applyBorder="1">
      <alignment/>
      <protection/>
    </xf>
    <xf numFmtId="0" fontId="16" fillId="33" borderId="13" xfId="56" applyFont="1" applyFill="1" applyBorder="1">
      <alignment/>
      <protection/>
    </xf>
    <xf numFmtId="0" fontId="17" fillId="33" borderId="0" xfId="56" applyFont="1" applyFill="1" applyAlignment="1">
      <alignment horizontal="left"/>
      <protection/>
    </xf>
    <xf numFmtId="0" fontId="45" fillId="33" borderId="0" xfId="56" applyFont="1" applyFill="1" applyAlignment="1">
      <alignment horizontal="left"/>
      <protection/>
    </xf>
    <xf numFmtId="3" fontId="16" fillId="33" borderId="33" xfId="56" applyNumberFormat="1" applyFont="1" applyFill="1" applyBorder="1">
      <alignment/>
      <protection/>
    </xf>
    <xf numFmtId="0" fontId="16" fillId="33" borderId="0" xfId="56" applyFont="1" applyFill="1" applyAlignment="1">
      <alignment horizontal="center"/>
      <protection/>
    </xf>
    <xf numFmtId="0" fontId="16" fillId="33" borderId="0" xfId="56" applyFont="1" applyFill="1" applyAlignment="1">
      <alignment horizontal="left"/>
      <protection/>
    </xf>
    <xf numFmtId="0" fontId="16" fillId="13" borderId="23" xfId="0" applyFont="1" applyFill="1" applyBorder="1" applyAlignment="1" applyProtection="1">
      <alignment horizontal="right"/>
      <protection locked="0"/>
    </xf>
    <xf numFmtId="3" fontId="16" fillId="13" borderId="0" xfId="56" applyNumberFormat="1" applyFont="1" applyFill="1" applyBorder="1" applyAlignment="1" applyProtection="1">
      <alignment horizontal="right"/>
      <protection locked="0"/>
    </xf>
    <xf numFmtId="3" fontId="16" fillId="13" borderId="14" xfId="56" applyNumberFormat="1" applyFont="1" applyFill="1" applyBorder="1" applyAlignment="1" applyProtection="1">
      <alignment horizontal="right"/>
      <protection locked="0"/>
    </xf>
    <xf numFmtId="0" fontId="40" fillId="13" borderId="21" xfId="56" applyFont="1" applyFill="1" applyBorder="1" applyAlignment="1" applyProtection="1">
      <alignment horizontal="right"/>
      <protection locked="0"/>
    </xf>
    <xf numFmtId="0" fontId="40" fillId="13" borderId="10" xfId="56" applyFont="1" applyFill="1" applyBorder="1" applyAlignment="1" applyProtection="1">
      <alignment horizontal="right"/>
      <protection locked="0"/>
    </xf>
    <xf numFmtId="0" fontId="16" fillId="13" borderId="27" xfId="56" applyFont="1" applyFill="1" applyBorder="1" applyAlignment="1" applyProtection="1">
      <alignment horizontal="right"/>
      <protection locked="0"/>
    </xf>
    <xf numFmtId="3" fontId="16" fillId="13" borderId="10" xfId="56" applyNumberFormat="1" applyFont="1" applyFill="1" applyBorder="1" applyAlignment="1" applyProtection="1">
      <alignment horizontal="right"/>
      <protection locked="0"/>
    </xf>
    <xf numFmtId="0" fontId="16" fillId="13" borderId="27" xfId="0" applyFont="1" applyFill="1" applyBorder="1" applyAlignment="1" applyProtection="1">
      <alignment horizontal="right"/>
      <protection locked="0"/>
    </xf>
    <xf numFmtId="0" fontId="16" fillId="33" borderId="0" xfId="56" applyFont="1" applyFill="1">
      <alignment/>
      <protection/>
    </xf>
    <xf numFmtId="0" fontId="16" fillId="33" borderId="25" xfId="56" applyFont="1" applyFill="1" applyBorder="1" applyAlignment="1">
      <alignment horizontal="right"/>
      <protection/>
    </xf>
    <xf numFmtId="3" fontId="16" fillId="33" borderId="0" xfId="56" applyNumberFormat="1" applyFont="1" applyFill="1" applyBorder="1">
      <alignment/>
      <protection/>
    </xf>
    <xf numFmtId="0" fontId="16" fillId="33" borderId="23" xfId="56" applyFont="1" applyFill="1" applyBorder="1" applyAlignment="1">
      <alignment horizontal="right"/>
      <protection/>
    </xf>
    <xf numFmtId="0" fontId="16" fillId="33" borderId="27" xfId="56" applyFont="1" applyFill="1" applyBorder="1" applyAlignment="1">
      <alignment horizontal="right"/>
      <protection/>
    </xf>
    <xf numFmtId="0" fontId="16" fillId="0" borderId="0" xfId="56" applyFont="1" applyFill="1" applyBorder="1" applyAlignment="1">
      <alignment/>
      <protection/>
    </xf>
    <xf numFmtId="1" fontId="16" fillId="33" borderId="27" xfId="56" applyNumberFormat="1" applyFont="1" applyFill="1" applyBorder="1" applyAlignment="1">
      <alignment horizontal="right"/>
      <protection/>
    </xf>
    <xf numFmtId="0" fontId="16" fillId="13" borderId="19" xfId="56" applyFont="1" applyFill="1" applyBorder="1" applyAlignment="1">
      <alignment horizontal="left" vertical="top" wrapText="1"/>
      <protection/>
    </xf>
    <xf numFmtId="0" fontId="16" fillId="33" borderId="0" xfId="56" applyFont="1" applyFill="1" applyAlignment="1">
      <alignment horizontal="left" vertical="top"/>
      <protection/>
    </xf>
    <xf numFmtId="0" fontId="16" fillId="33" borderId="0" xfId="56" applyFont="1" applyFill="1" applyBorder="1" applyAlignment="1">
      <alignment horizontal="left" vertical="top" wrapText="1"/>
      <protection/>
    </xf>
    <xf numFmtId="0" fontId="42" fillId="33" borderId="0" xfId="56" applyFont="1" applyFill="1" applyAlignment="1">
      <alignment horizontal="center"/>
      <protection/>
    </xf>
    <xf numFmtId="0" fontId="16" fillId="33" borderId="0" xfId="0" applyFont="1" applyFill="1" applyBorder="1" applyAlignment="1" applyProtection="1">
      <alignment/>
      <protection locked="0"/>
    </xf>
    <xf numFmtId="0" fontId="16" fillId="13" borderId="25" xfId="56" applyFont="1" applyFill="1" applyBorder="1">
      <alignment/>
      <protection/>
    </xf>
    <xf numFmtId="0" fontId="16" fillId="13" borderId="30" xfId="56" applyFont="1" applyFill="1" applyBorder="1">
      <alignment/>
      <protection/>
    </xf>
    <xf numFmtId="0" fontId="16" fillId="13" borderId="19" xfId="56" applyFont="1" applyFill="1" applyBorder="1">
      <alignment/>
      <protection/>
    </xf>
    <xf numFmtId="0" fontId="16" fillId="13" borderId="31" xfId="56" applyFont="1" applyFill="1" applyBorder="1">
      <alignment/>
      <protection/>
    </xf>
    <xf numFmtId="0" fontId="16" fillId="4" borderId="25" xfId="56" applyFont="1" applyFill="1" applyBorder="1" applyProtection="1">
      <alignment/>
      <protection locked="0"/>
    </xf>
    <xf numFmtId="0" fontId="16" fillId="4" borderId="20" xfId="56" applyFont="1" applyFill="1" applyBorder="1" applyProtection="1">
      <alignment/>
      <protection locked="0"/>
    </xf>
    <xf numFmtId="0" fontId="16" fillId="4" borderId="14" xfId="56" applyFont="1" applyFill="1" applyBorder="1" applyProtection="1">
      <alignment/>
      <protection locked="0"/>
    </xf>
    <xf numFmtId="0" fontId="16" fillId="4" borderId="11" xfId="56" applyFont="1" applyFill="1" applyBorder="1" applyProtection="1">
      <alignment/>
      <protection locked="0"/>
    </xf>
    <xf numFmtId="0" fontId="16" fillId="4" borderId="27" xfId="56" applyFont="1" applyFill="1" applyBorder="1" applyProtection="1">
      <alignment/>
      <protection locked="0"/>
    </xf>
    <xf numFmtId="0" fontId="16" fillId="4" borderId="30" xfId="56" applyFont="1" applyFill="1" applyBorder="1" applyProtection="1">
      <alignment/>
      <protection locked="0"/>
    </xf>
    <xf numFmtId="0" fontId="16" fillId="4" borderId="19" xfId="56" applyFont="1" applyFill="1" applyBorder="1" applyProtection="1">
      <alignment/>
      <protection locked="0"/>
    </xf>
    <xf numFmtId="0" fontId="16" fillId="4" borderId="26" xfId="56" applyFont="1" applyFill="1" applyBorder="1" applyProtection="1">
      <alignment/>
      <protection locked="0"/>
    </xf>
    <xf numFmtId="0" fontId="16" fillId="4" borderId="0" xfId="56" applyFont="1" applyFill="1" applyBorder="1" applyProtection="1">
      <alignment/>
      <protection locked="0"/>
    </xf>
    <xf numFmtId="0" fontId="16" fillId="4" borderId="10" xfId="56" applyFont="1" applyFill="1" applyBorder="1" applyProtection="1">
      <alignment/>
      <protection locked="0"/>
    </xf>
    <xf numFmtId="0" fontId="16" fillId="4" borderId="21" xfId="56" applyFont="1" applyFill="1" applyBorder="1" applyProtection="1">
      <alignment/>
      <protection locked="0"/>
    </xf>
    <xf numFmtId="0" fontId="16" fillId="33" borderId="25" xfId="56" applyFont="1" applyFill="1" applyBorder="1" applyProtection="1">
      <alignment/>
      <protection locked="0"/>
    </xf>
    <xf numFmtId="0" fontId="40" fillId="33" borderId="41" xfId="56" applyFont="1" applyFill="1" applyBorder="1">
      <alignment/>
      <protection/>
    </xf>
    <xf numFmtId="0" fontId="16" fillId="33" borderId="33" xfId="56" applyFont="1" applyFill="1" applyBorder="1" applyAlignment="1">
      <alignment/>
      <protection/>
    </xf>
    <xf numFmtId="0" fontId="16" fillId="33" borderId="33" xfId="56" applyFont="1" applyFill="1" applyBorder="1">
      <alignment/>
      <protection/>
    </xf>
    <xf numFmtId="0" fontId="40" fillId="33" borderId="33" xfId="56" applyFont="1" applyFill="1" applyBorder="1">
      <alignment/>
      <protection/>
    </xf>
    <xf numFmtId="0" fontId="40" fillId="33" borderId="42" xfId="56" applyFont="1" applyFill="1" applyBorder="1">
      <alignment/>
      <protection/>
    </xf>
    <xf numFmtId="0" fontId="16" fillId="4" borderId="36" xfId="56" applyFont="1" applyFill="1" applyBorder="1" applyProtection="1">
      <alignment/>
      <protection locked="0"/>
    </xf>
    <xf numFmtId="0" fontId="45" fillId="4" borderId="37" xfId="56" applyFont="1" applyFill="1" applyBorder="1" applyProtection="1">
      <alignment/>
      <protection locked="0"/>
    </xf>
    <xf numFmtId="0" fontId="16" fillId="4" borderId="37" xfId="56" applyFont="1" applyFill="1" applyBorder="1" applyProtection="1">
      <alignment/>
      <protection locked="0"/>
    </xf>
    <xf numFmtId="0" fontId="16" fillId="4" borderId="37" xfId="56" applyFont="1" applyFill="1" applyBorder="1" applyAlignment="1" applyProtection="1">
      <alignment horizontal="left"/>
      <protection locked="0"/>
    </xf>
    <xf numFmtId="0" fontId="40" fillId="4" borderId="37" xfId="56" applyFont="1" applyFill="1" applyBorder="1" applyProtection="1">
      <alignment/>
      <protection locked="0"/>
    </xf>
    <xf numFmtId="0" fontId="40" fillId="4" borderId="38" xfId="56" applyFont="1" applyFill="1" applyBorder="1" applyProtection="1">
      <alignment/>
      <protection locked="0"/>
    </xf>
    <xf numFmtId="0" fontId="16" fillId="4" borderId="39" xfId="56" applyFont="1" applyFill="1" applyBorder="1" applyProtection="1">
      <alignment/>
      <protection locked="0"/>
    </xf>
    <xf numFmtId="0" fontId="45" fillId="4" borderId="0" xfId="56" applyFont="1" applyFill="1" applyBorder="1" applyProtection="1">
      <alignment/>
      <protection locked="0"/>
    </xf>
    <xf numFmtId="0" fontId="16" fillId="4" borderId="0" xfId="56" applyFont="1" applyFill="1" applyBorder="1" applyAlignment="1" applyProtection="1">
      <alignment horizontal="left"/>
      <protection locked="0"/>
    </xf>
    <xf numFmtId="0" fontId="40" fillId="4" borderId="0" xfId="56" applyFont="1" applyFill="1" applyBorder="1" applyProtection="1">
      <alignment/>
      <protection locked="0"/>
    </xf>
    <xf numFmtId="0" fontId="40" fillId="4" borderId="40" xfId="56" applyFont="1" applyFill="1" applyBorder="1" applyProtection="1">
      <alignment/>
      <protection locked="0"/>
    </xf>
    <xf numFmtId="0" fontId="16" fillId="4" borderId="39" xfId="56" applyFont="1" applyFill="1" applyBorder="1" applyAlignment="1" applyProtection="1">
      <alignment horizontal="left"/>
      <protection locked="0"/>
    </xf>
    <xf numFmtId="0" fontId="16" fillId="4" borderId="41" xfId="56" applyFont="1" applyFill="1" applyBorder="1" applyAlignment="1" applyProtection="1">
      <alignment horizontal="left"/>
      <protection locked="0"/>
    </xf>
    <xf numFmtId="0" fontId="40" fillId="4" borderId="33" xfId="56" applyFont="1" applyFill="1" applyBorder="1" applyProtection="1">
      <alignment/>
      <protection locked="0"/>
    </xf>
    <xf numFmtId="0" fontId="40" fillId="4" borderId="42" xfId="56" applyFont="1" applyFill="1" applyBorder="1" applyProtection="1">
      <alignment/>
      <protection locked="0"/>
    </xf>
    <xf numFmtId="0" fontId="17" fillId="0" borderId="0" xfId="56" applyFont="1" applyBorder="1" applyAlignment="1">
      <alignment horizontal="center"/>
      <protection/>
    </xf>
    <xf numFmtId="3" fontId="16" fillId="0" borderId="0" xfId="0" applyNumberFormat="1" applyFont="1" applyBorder="1" applyAlignment="1">
      <alignment/>
    </xf>
    <xf numFmtId="0" fontId="16" fillId="0" borderId="17" xfId="56" applyFont="1" applyBorder="1" applyAlignment="1">
      <alignment horizontal="center"/>
      <protection/>
    </xf>
    <xf numFmtId="0" fontId="45" fillId="0" borderId="16" xfId="56" applyFont="1" applyBorder="1" applyAlignment="1" quotePrefix="1">
      <alignment horizontal="left"/>
      <protection/>
    </xf>
    <xf numFmtId="0" fontId="16" fillId="0" borderId="17" xfId="56" applyFont="1" applyBorder="1" applyAlignment="1">
      <alignment horizontal="left"/>
      <protection/>
    </xf>
    <xf numFmtId="0" fontId="48" fillId="0" borderId="15" xfId="0" applyFont="1" applyBorder="1" applyAlignment="1">
      <alignment/>
    </xf>
    <xf numFmtId="0" fontId="48" fillId="0" borderId="16" xfId="0" applyFont="1" applyBorder="1" applyAlignment="1">
      <alignment/>
    </xf>
    <xf numFmtId="0" fontId="48" fillId="0" borderId="31" xfId="0" applyFont="1" applyBorder="1" applyAlignment="1">
      <alignment/>
    </xf>
    <xf numFmtId="0" fontId="16" fillId="0" borderId="15" xfId="56" applyFont="1" applyBorder="1" applyAlignment="1">
      <alignment horizontal="center"/>
      <protection/>
    </xf>
    <xf numFmtId="0" fontId="16" fillId="0" borderId="24" xfId="0" applyFont="1" applyBorder="1" applyAlignment="1">
      <alignment/>
    </xf>
    <xf numFmtId="3" fontId="16" fillId="33" borderId="24" xfId="56" applyNumberFormat="1" applyFont="1" applyFill="1" applyBorder="1">
      <alignment/>
      <protection/>
    </xf>
    <xf numFmtId="170" fontId="16" fillId="0" borderId="20" xfId="57" applyNumberFormat="1" applyFont="1" applyBorder="1" applyProtection="1">
      <alignment/>
      <protection/>
    </xf>
    <xf numFmtId="170" fontId="16" fillId="0" borderId="12" xfId="57" applyNumberFormat="1" applyFont="1" applyBorder="1" applyProtection="1">
      <alignment/>
      <protection/>
    </xf>
    <xf numFmtId="0" fontId="45" fillId="0" borderId="30" xfId="0" applyFont="1" applyBorder="1" applyAlignment="1">
      <alignment/>
    </xf>
    <xf numFmtId="170" fontId="16" fillId="0" borderId="14" xfId="57" applyNumberFormat="1" applyFont="1" applyBorder="1" applyProtection="1">
      <alignment/>
      <protection/>
    </xf>
    <xf numFmtId="170" fontId="16" fillId="0" borderId="18" xfId="57" applyNumberFormat="1" applyFont="1" applyBorder="1" applyProtection="1">
      <alignment/>
      <protection/>
    </xf>
    <xf numFmtId="170" fontId="16" fillId="0" borderId="10" xfId="57" applyNumberFormat="1" applyFont="1" applyBorder="1" applyProtection="1">
      <alignment/>
      <protection/>
    </xf>
    <xf numFmtId="170" fontId="40" fillId="0" borderId="18" xfId="57" applyFont="1" applyBorder="1">
      <alignment/>
      <protection/>
    </xf>
    <xf numFmtId="0" fontId="16" fillId="0" borderId="10" xfId="0" applyFont="1" applyBorder="1" applyAlignment="1">
      <alignment/>
    </xf>
    <xf numFmtId="0" fontId="45" fillId="0" borderId="19" xfId="0" applyFont="1" applyBorder="1" applyAlignment="1">
      <alignment/>
    </xf>
    <xf numFmtId="170" fontId="16" fillId="0" borderId="10" xfId="57" applyNumberFormat="1" applyFont="1" applyBorder="1" applyAlignment="1" applyProtection="1">
      <alignment horizontal="left"/>
      <protection/>
    </xf>
    <xf numFmtId="170" fontId="16" fillId="0" borderId="19" xfId="57" applyNumberFormat="1" applyFont="1" applyBorder="1" applyProtection="1">
      <alignment/>
      <protection/>
    </xf>
    <xf numFmtId="0" fontId="16" fillId="0" borderId="10" xfId="58" applyFont="1" applyFill="1" applyBorder="1" applyAlignment="1">
      <alignment horizontal="left"/>
      <protection/>
    </xf>
    <xf numFmtId="0" fontId="16" fillId="33" borderId="10" xfId="0" applyFont="1" applyFill="1" applyBorder="1" applyAlignment="1">
      <alignment/>
    </xf>
    <xf numFmtId="170" fontId="16" fillId="0" borderId="20" xfId="57" applyNumberFormat="1" applyFont="1" applyBorder="1" applyAlignment="1" applyProtection="1">
      <alignment horizontal="left"/>
      <protection/>
    </xf>
    <xf numFmtId="170" fontId="16" fillId="0" borderId="12" xfId="57" applyNumberFormat="1" applyFont="1" applyBorder="1" applyAlignment="1" applyProtection="1">
      <alignment horizontal="left"/>
      <protection/>
    </xf>
    <xf numFmtId="3" fontId="16" fillId="0" borderId="24" xfId="57" applyNumberFormat="1" applyFont="1" applyBorder="1" applyProtection="1">
      <alignment/>
      <protection/>
    </xf>
    <xf numFmtId="170" fontId="16" fillId="0" borderId="30" xfId="57" applyNumberFormat="1" applyFont="1" applyBorder="1" applyProtection="1">
      <alignment/>
      <protection/>
    </xf>
    <xf numFmtId="170" fontId="16" fillId="0" borderId="30" xfId="57" applyNumberFormat="1" applyFont="1" applyBorder="1" applyAlignment="1" applyProtection="1">
      <alignment horizontal="left"/>
      <protection/>
    </xf>
    <xf numFmtId="170" fontId="16" fillId="0" borderId="14" xfId="57" applyNumberFormat="1" applyFont="1" applyBorder="1" applyAlignment="1" applyProtection="1">
      <alignment horizontal="center"/>
      <protection/>
    </xf>
    <xf numFmtId="170" fontId="16" fillId="0" borderId="20" xfId="57" applyNumberFormat="1" applyFont="1" applyBorder="1" applyAlignment="1" applyProtection="1">
      <alignment horizontal="center"/>
      <protection/>
    </xf>
    <xf numFmtId="170" fontId="16" fillId="0" borderId="18" xfId="57" applyNumberFormat="1" applyFont="1" applyBorder="1" applyAlignment="1" applyProtection="1">
      <alignment horizontal="center"/>
      <protection/>
    </xf>
    <xf numFmtId="170" fontId="16" fillId="0" borderId="12" xfId="57" applyNumberFormat="1" applyFont="1" applyBorder="1" applyAlignment="1" applyProtection="1">
      <alignment horizontal="center"/>
      <protection/>
    </xf>
    <xf numFmtId="170" fontId="16" fillId="0" borderId="10" xfId="57" applyNumberFormat="1" applyFont="1" applyBorder="1" applyAlignment="1" applyProtection="1">
      <alignment horizontal="center"/>
      <protection/>
    </xf>
    <xf numFmtId="170" fontId="16" fillId="0" borderId="0" xfId="57" applyNumberFormat="1" applyFont="1" applyBorder="1" applyAlignment="1" applyProtection="1">
      <alignment horizontal="center"/>
      <protection/>
    </xf>
    <xf numFmtId="170" fontId="40" fillId="0" borderId="18" xfId="57" applyFont="1" applyBorder="1" applyAlignment="1">
      <alignment horizontal="center"/>
      <protection/>
    </xf>
    <xf numFmtId="170" fontId="40" fillId="0" borderId="12" xfId="57" applyFont="1" applyBorder="1" applyAlignment="1">
      <alignment horizontal="center"/>
      <protection/>
    </xf>
    <xf numFmtId="170" fontId="16" fillId="0" borderId="14" xfId="57" applyNumberFormat="1" applyFont="1" applyBorder="1" applyAlignment="1" applyProtection="1">
      <alignment horizontal="left"/>
      <protection/>
    </xf>
    <xf numFmtId="3" fontId="16" fillId="0" borderId="23" xfId="56" applyNumberFormat="1" applyFont="1" applyBorder="1" applyAlignment="1">
      <alignment horizontal="right"/>
      <protection/>
    </xf>
    <xf numFmtId="170" fontId="44" fillId="0" borderId="12" xfId="57" applyNumberFormat="1" applyFont="1" applyFill="1" applyBorder="1" applyProtection="1">
      <alignment/>
      <protection/>
    </xf>
    <xf numFmtId="170" fontId="44" fillId="0" borderId="20" xfId="57" applyNumberFormat="1" applyFont="1" applyBorder="1" applyAlignment="1" applyProtection="1">
      <alignment horizontal="left"/>
      <protection/>
    </xf>
    <xf numFmtId="170" fontId="44" fillId="0" borderId="14" xfId="57" applyNumberFormat="1" applyFont="1" applyBorder="1" applyAlignment="1" applyProtection="1">
      <alignment horizontal="left"/>
      <protection/>
    </xf>
    <xf numFmtId="170" fontId="44" fillId="0" borderId="10" xfId="57" applyNumberFormat="1" applyFont="1" applyBorder="1" applyAlignment="1" applyProtection="1">
      <alignment horizontal="left"/>
      <protection/>
    </xf>
    <xf numFmtId="170" fontId="40" fillId="0" borderId="10" xfId="57" applyFont="1" applyBorder="1">
      <alignment/>
      <protection/>
    </xf>
    <xf numFmtId="170" fontId="44" fillId="0" borderId="18" xfId="57" applyNumberFormat="1" applyFont="1" applyFill="1" applyBorder="1" applyProtection="1">
      <alignment/>
      <protection/>
    </xf>
    <xf numFmtId="170" fontId="44" fillId="0" borderId="14" xfId="57" applyNumberFormat="1" applyFont="1" applyBorder="1" applyAlignment="1" applyProtection="1">
      <alignment horizontal="center"/>
      <protection/>
    </xf>
    <xf numFmtId="170" fontId="44" fillId="0" borderId="20" xfId="57" applyNumberFormat="1" applyFont="1" applyBorder="1" applyAlignment="1" applyProtection="1">
      <alignment horizontal="center"/>
      <protection/>
    </xf>
    <xf numFmtId="170" fontId="44" fillId="0" borderId="10" xfId="57" applyNumberFormat="1" applyFont="1" applyBorder="1" applyAlignment="1" applyProtection="1">
      <alignment horizontal="center"/>
      <protection/>
    </xf>
    <xf numFmtId="170" fontId="44" fillId="0" borderId="0" xfId="57" applyNumberFormat="1" applyFont="1" applyBorder="1" applyAlignment="1" applyProtection="1">
      <alignment horizontal="center"/>
      <protection/>
    </xf>
    <xf numFmtId="0" fontId="16" fillId="0" borderId="0" xfId="0" applyFont="1" applyAlignment="1">
      <alignment/>
    </xf>
    <xf numFmtId="0" fontId="16" fillId="0" borderId="0" xfId="58" applyFont="1" applyAlignment="1">
      <alignment horizontal="left"/>
      <protection/>
    </xf>
    <xf numFmtId="0" fontId="16" fillId="33" borderId="0" xfId="0" applyFont="1" applyFill="1" applyAlignment="1">
      <alignment/>
    </xf>
    <xf numFmtId="0" fontId="16" fillId="0" borderId="0" xfId="56" applyFont="1" applyBorder="1" applyAlignment="1">
      <alignment horizontal="left"/>
      <protection/>
    </xf>
    <xf numFmtId="0" fontId="40" fillId="0" borderId="30" xfId="56" applyFont="1" applyBorder="1">
      <alignment/>
      <protection/>
    </xf>
    <xf numFmtId="0" fontId="16" fillId="0" borderId="14" xfId="56" applyFont="1" applyBorder="1" applyAlignment="1">
      <alignment horizontal="left"/>
      <protection/>
    </xf>
    <xf numFmtId="0" fontId="45" fillId="0" borderId="10" xfId="56" applyFont="1" applyBorder="1" applyAlignment="1" quotePrefix="1">
      <alignment horizontal="left"/>
      <protection/>
    </xf>
    <xf numFmtId="0" fontId="16" fillId="0" borderId="18" xfId="56" applyFont="1" applyBorder="1" applyAlignment="1">
      <alignment horizontal="left"/>
      <protection/>
    </xf>
    <xf numFmtId="0" fontId="48" fillId="0" borderId="18" xfId="0" applyFont="1" applyBorder="1" applyAlignment="1">
      <alignment/>
    </xf>
    <xf numFmtId="0" fontId="16" fillId="0" borderId="26" xfId="56" applyFont="1" applyBorder="1" applyAlignment="1">
      <alignment horizontal="left"/>
      <protection/>
    </xf>
    <xf numFmtId="170" fontId="16" fillId="0" borderId="11" xfId="57" applyNumberFormat="1" applyFont="1" applyBorder="1" applyAlignment="1" applyProtection="1">
      <alignment horizontal="center"/>
      <protection/>
    </xf>
    <xf numFmtId="170" fontId="16" fillId="0" borderId="13" xfId="57" applyNumberFormat="1" applyFont="1" applyBorder="1" applyAlignment="1" applyProtection="1">
      <alignment horizontal="center"/>
      <protection/>
    </xf>
    <xf numFmtId="0" fontId="16" fillId="0" borderId="11" xfId="0" applyFont="1" applyBorder="1" applyAlignment="1">
      <alignment/>
    </xf>
    <xf numFmtId="0" fontId="16" fillId="0" borderId="13" xfId="0" applyFont="1" applyBorder="1" applyAlignment="1">
      <alignment/>
    </xf>
    <xf numFmtId="0" fontId="45" fillId="0" borderId="13" xfId="0" applyFont="1" applyBorder="1" applyAlignment="1">
      <alignment/>
    </xf>
    <xf numFmtId="170" fontId="17" fillId="0" borderId="23" xfId="57" applyNumberFormat="1" applyFont="1" applyBorder="1" applyAlignment="1" applyProtection="1">
      <alignment horizontal="center"/>
      <protection/>
    </xf>
    <xf numFmtId="170" fontId="17" fillId="0" borderId="44" xfId="57" applyNumberFormat="1" applyFont="1" applyBorder="1" applyAlignment="1" applyProtection="1">
      <alignment horizontal="center"/>
      <protection/>
    </xf>
    <xf numFmtId="3" fontId="17" fillId="4" borderId="45" xfId="57" applyNumberFormat="1" applyFont="1" applyFill="1" applyBorder="1" applyProtection="1">
      <alignment/>
      <protection locked="0"/>
    </xf>
    <xf numFmtId="3" fontId="17" fillId="34" borderId="44" xfId="57" applyNumberFormat="1" applyFont="1" applyFill="1" applyBorder="1" applyProtection="1">
      <alignment/>
      <protection/>
    </xf>
    <xf numFmtId="3" fontId="17" fillId="0" borderId="24" xfId="57" applyNumberFormat="1" applyFont="1" applyBorder="1" applyProtection="1">
      <alignment/>
      <protection/>
    </xf>
    <xf numFmtId="170" fontId="2" fillId="0" borderId="14" xfId="57" applyBorder="1">
      <alignment/>
      <protection/>
    </xf>
    <xf numFmtId="170" fontId="2" fillId="0" borderId="18" xfId="57" applyBorder="1">
      <alignment/>
      <protection/>
    </xf>
    <xf numFmtId="170" fontId="2" fillId="0" borderId="19" xfId="57" applyBorder="1">
      <alignment/>
      <protection/>
    </xf>
    <xf numFmtId="170" fontId="16" fillId="33" borderId="0" xfId="57" applyNumberFormat="1" applyFont="1" applyFill="1" applyProtection="1">
      <alignment/>
      <protection/>
    </xf>
    <xf numFmtId="0" fontId="45" fillId="33" borderId="0" xfId="0" applyFont="1" applyFill="1" applyAlignment="1">
      <alignment/>
    </xf>
    <xf numFmtId="170" fontId="40" fillId="33" borderId="0" xfId="57" applyFont="1" applyFill="1">
      <alignment/>
      <protection/>
    </xf>
    <xf numFmtId="0" fontId="16" fillId="33" borderId="0" xfId="58" applyFont="1" applyFill="1" applyBorder="1" applyAlignment="1">
      <alignment horizontal="left"/>
      <protection/>
    </xf>
    <xf numFmtId="0" fontId="3" fillId="33" borderId="0" xfId="58" applyFont="1" applyFill="1" applyAlignment="1">
      <alignment horizontal="left"/>
      <protection/>
    </xf>
    <xf numFmtId="170" fontId="2" fillId="33" borderId="0" xfId="57" applyFill="1">
      <alignment/>
      <protection/>
    </xf>
    <xf numFmtId="0" fontId="16" fillId="33" borderId="0" xfId="59" applyFont="1" applyFill="1" applyBorder="1" applyAlignment="1">
      <alignment horizontal="left" vertical="center" wrapText="1"/>
      <protection/>
    </xf>
    <xf numFmtId="0" fontId="16" fillId="33" borderId="12" xfId="59" applyFont="1" applyFill="1" applyBorder="1" applyAlignment="1">
      <alignment horizontal="left" vertical="center" wrapText="1"/>
      <protection/>
    </xf>
    <xf numFmtId="0" fontId="16" fillId="33" borderId="20" xfId="0" applyFont="1" applyFill="1" applyBorder="1" applyAlignment="1">
      <alignment horizontal="center"/>
    </xf>
    <xf numFmtId="3" fontId="16" fillId="0" borderId="30" xfId="57" applyNumberFormat="1" applyFont="1" applyBorder="1" applyAlignment="1" applyProtection="1">
      <alignment horizontal="right"/>
      <protection/>
    </xf>
    <xf numFmtId="3" fontId="16" fillId="0" borderId="10" xfId="57" applyNumberFormat="1" applyFont="1" applyBorder="1" applyProtection="1">
      <alignment/>
      <protection/>
    </xf>
    <xf numFmtId="3" fontId="16" fillId="0" borderId="18" xfId="57" applyNumberFormat="1" applyFont="1" applyBorder="1" applyProtection="1">
      <alignment/>
      <protection/>
    </xf>
    <xf numFmtId="3" fontId="16" fillId="0" borderId="14" xfId="57" applyNumberFormat="1" applyFont="1" applyBorder="1" applyProtection="1">
      <alignment/>
      <protection/>
    </xf>
    <xf numFmtId="170" fontId="2" fillId="33" borderId="10" xfId="57" applyFill="1" applyBorder="1">
      <alignment/>
      <protection/>
    </xf>
    <xf numFmtId="3" fontId="16" fillId="33" borderId="10" xfId="56" applyNumberFormat="1" applyFont="1" applyFill="1" applyBorder="1" applyAlignment="1" applyProtection="1">
      <alignment horizontal="right"/>
      <protection locked="0"/>
    </xf>
    <xf numFmtId="3" fontId="16" fillId="33" borderId="10" xfId="57" applyNumberFormat="1" applyFont="1" applyFill="1" applyBorder="1" applyAlignment="1" applyProtection="1">
      <alignment horizontal="right"/>
      <protection locked="0"/>
    </xf>
    <xf numFmtId="170" fontId="2" fillId="33" borderId="18" xfId="57" applyFill="1" applyBorder="1">
      <alignment/>
      <protection/>
    </xf>
    <xf numFmtId="0" fontId="16" fillId="33" borderId="20" xfId="59" applyFont="1" applyFill="1" applyBorder="1" applyAlignment="1">
      <alignment horizontal="left" vertical="center" wrapText="1"/>
      <protection/>
    </xf>
    <xf numFmtId="0" fontId="16" fillId="0" borderId="0" xfId="58" applyFont="1" applyFill="1" applyBorder="1" applyAlignment="1">
      <alignment horizontal="left"/>
      <protection/>
    </xf>
    <xf numFmtId="0" fontId="16" fillId="0" borderId="0" xfId="56" applyFont="1" applyBorder="1" applyAlignment="1">
      <alignment horizontal="left"/>
      <protection/>
    </xf>
    <xf numFmtId="0" fontId="16" fillId="33" borderId="20" xfId="0" applyFont="1" applyFill="1" applyBorder="1" applyAlignment="1">
      <alignment horizontal="center"/>
    </xf>
    <xf numFmtId="0" fontId="16" fillId="0" borderId="46" xfId="56" applyFont="1" applyBorder="1" applyAlignment="1">
      <alignment horizontal="left"/>
      <protection/>
    </xf>
    <xf numFmtId="0" fontId="16" fillId="0" borderId="47" xfId="56" applyFont="1" applyBorder="1" applyAlignment="1">
      <alignment horizontal="left"/>
      <protection/>
    </xf>
    <xf numFmtId="3" fontId="16" fillId="4" borderId="0" xfId="57" applyNumberFormat="1" applyFont="1" applyFill="1" applyBorder="1" applyAlignment="1" applyProtection="1">
      <alignment horizontal="right"/>
      <protection locked="0"/>
    </xf>
    <xf numFmtId="170" fontId="16" fillId="0" borderId="46" xfId="57" applyNumberFormat="1" applyFont="1" applyBorder="1" applyProtection="1">
      <alignment/>
      <protection/>
    </xf>
    <xf numFmtId="0" fontId="40" fillId="0" borderId="10" xfId="58" applyFont="1" applyFill="1" applyBorder="1" applyAlignment="1">
      <alignment horizontal="left"/>
      <protection/>
    </xf>
    <xf numFmtId="3" fontId="16" fillId="0" borderId="20" xfId="57" applyNumberFormat="1" applyFont="1" applyBorder="1" applyProtection="1">
      <alignment/>
      <protection/>
    </xf>
    <xf numFmtId="3" fontId="16" fillId="4" borderId="14" xfId="57" applyNumberFormat="1" applyFont="1" applyFill="1" applyBorder="1" applyAlignment="1" applyProtection="1">
      <alignment horizontal="right"/>
      <protection locked="0"/>
    </xf>
    <xf numFmtId="3" fontId="16" fillId="4" borderId="10" xfId="57" applyNumberFormat="1" applyFont="1" applyFill="1" applyBorder="1" applyAlignment="1" applyProtection="1">
      <alignment horizontal="right"/>
      <protection locked="0"/>
    </xf>
    <xf numFmtId="0" fontId="16" fillId="33" borderId="0" xfId="0" applyFont="1" applyFill="1" applyAlignment="1">
      <alignment/>
    </xf>
    <xf numFmtId="0" fontId="52" fillId="33" borderId="0" xfId="61" applyFont="1" applyFill="1" applyBorder="1" applyAlignment="1">
      <alignment horizontal="center"/>
      <protection/>
    </xf>
    <xf numFmtId="0" fontId="16" fillId="33" borderId="0" xfId="0" applyFont="1" applyFill="1" applyBorder="1" applyAlignment="1">
      <alignment/>
    </xf>
    <xf numFmtId="0" fontId="42" fillId="33" borderId="0" xfId="0" applyFont="1" applyFill="1" applyAlignment="1">
      <alignment horizontal="center"/>
    </xf>
    <xf numFmtId="0" fontId="16" fillId="0" borderId="0" xfId="0" applyFont="1" applyAlignment="1">
      <alignment horizontal="left"/>
    </xf>
    <xf numFmtId="0" fontId="16" fillId="0" borderId="0" xfId="56" applyFont="1" applyAlignment="1">
      <alignment horizontal="left"/>
      <protection/>
    </xf>
    <xf numFmtId="3" fontId="16" fillId="0" borderId="27" xfId="56" applyNumberFormat="1" applyFont="1" applyFill="1" applyBorder="1" applyAlignment="1" applyProtection="1">
      <alignment horizontal="right"/>
      <protection locked="0"/>
    </xf>
    <xf numFmtId="3" fontId="16" fillId="0" borderId="27" xfId="57" applyNumberFormat="1" applyFont="1" applyFill="1" applyBorder="1" applyAlignment="1" applyProtection="1">
      <alignment horizontal="right"/>
      <protection locked="0"/>
    </xf>
    <xf numFmtId="0" fontId="16" fillId="33" borderId="19" xfId="0" applyFont="1" applyFill="1" applyBorder="1" applyAlignment="1">
      <alignment/>
    </xf>
    <xf numFmtId="0" fontId="16" fillId="33" borderId="31" xfId="0" applyFont="1" applyFill="1" applyBorder="1" applyAlignment="1">
      <alignment/>
    </xf>
    <xf numFmtId="0" fontId="17" fillId="33" borderId="16" xfId="0" applyFont="1" applyFill="1" applyBorder="1" applyAlignment="1">
      <alignment horizontal="center" vertical="top"/>
    </xf>
    <xf numFmtId="0" fontId="16" fillId="33" borderId="16" xfId="0" applyFont="1" applyFill="1" applyBorder="1" applyAlignment="1">
      <alignment/>
    </xf>
    <xf numFmtId="0" fontId="52" fillId="33" borderId="16" xfId="0" applyFont="1" applyFill="1" applyBorder="1" applyAlignment="1">
      <alignment/>
    </xf>
    <xf numFmtId="0" fontId="49" fillId="33" borderId="19" xfId="0" applyFont="1" applyFill="1" applyBorder="1" applyAlignment="1">
      <alignment horizontal="center" vertical="center" wrapText="1"/>
    </xf>
    <xf numFmtId="0" fontId="49" fillId="33" borderId="31" xfId="0" applyFont="1" applyFill="1" applyBorder="1" applyAlignment="1">
      <alignment horizontal="center" vertical="center" wrapText="1"/>
    </xf>
    <xf numFmtId="0" fontId="49" fillId="33" borderId="19" xfId="61" applyFont="1" applyFill="1" applyBorder="1" applyAlignment="1">
      <alignment horizontal="center" vertical="center" wrapText="1"/>
      <protection/>
    </xf>
    <xf numFmtId="0" fontId="16" fillId="33" borderId="19" xfId="61" applyFont="1" applyFill="1" applyBorder="1" applyAlignment="1">
      <alignment horizontal="center" vertical="top"/>
      <protection/>
    </xf>
    <xf numFmtId="0" fontId="17" fillId="33" borderId="19" xfId="61" applyFont="1" applyFill="1" applyBorder="1" applyAlignment="1">
      <alignment vertical="top"/>
      <protection/>
    </xf>
    <xf numFmtId="3" fontId="16" fillId="33" borderId="19" xfId="0" applyNumberFormat="1" applyFont="1" applyFill="1" applyBorder="1" applyAlignment="1">
      <alignment/>
    </xf>
    <xf numFmtId="4" fontId="16" fillId="33" borderId="31" xfId="0" applyNumberFormat="1" applyFont="1" applyFill="1" applyBorder="1" applyAlignment="1">
      <alignment/>
    </xf>
    <xf numFmtId="0" fontId="17" fillId="33" borderId="19" xfId="61" applyFont="1" applyFill="1" applyBorder="1" applyAlignment="1">
      <alignment horizontal="center" vertical="top"/>
      <protection/>
    </xf>
    <xf numFmtId="0" fontId="17" fillId="33" borderId="19" xfId="0" applyFont="1" applyFill="1" applyBorder="1" applyAlignment="1">
      <alignment/>
    </xf>
    <xf numFmtId="3" fontId="17" fillId="33" borderId="19" xfId="0" applyNumberFormat="1" applyFont="1" applyFill="1" applyBorder="1" applyAlignment="1">
      <alignment/>
    </xf>
    <xf numFmtId="4" fontId="17" fillId="33" borderId="31" xfId="0" applyNumberFormat="1" applyFont="1" applyFill="1" applyBorder="1" applyAlignment="1">
      <alignment/>
    </xf>
    <xf numFmtId="0" fontId="54" fillId="33" borderId="19" xfId="0" applyFont="1" applyFill="1" applyBorder="1" applyAlignment="1">
      <alignment/>
    </xf>
    <xf numFmtId="4" fontId="54" fillId="33" borderId="31" xfId="0" applyNumberFormat="1" applyFont="1" applyFill="1" applyBorder="1" applyAlignment="1">
      <alignment/>
    </xf>
    <xf numFmtId="0" fontId="72" fillId="0" borderId="19" xfId="51" applyFont="1" applyBorder="1">
      <alignment/>
      <protection/>
    </xf>
    <xf numFmtId="0" fontId="55" fillId="0" borderId="0" xfId="51" applyFont="1">
      <alignment/>
      <protection/>
    </xf>
    <xf numFmtId="0" fontId="55" fillId="36" borderId="19" xfId="51" applyFont="1" applyFill="1" applyBorder="1">
      <alignment/>
      <protection/>
    </xf>
    <xf numFmtId="0" fontId="16" fillId="0" borderId="19" xfId="0" applyFont="1" applyBorder="1" applyAlignment="1">
      <alignment horizontal="right"/>
    </xf>
    <xf numFmtId="0" fontId="16" fillId="0" borderId="0" xfId="0" applyFont="1" applyAlignment="1">
      <alignment horizontal="right"/>
    </xf>
    <xf numFmtId="0" fontId="55" fillId="0" borderId="19" xfId="51" applyFont="1" applyBorder="1" applyAlignment="1">
      <alignment horizontal="right"/>
      <protection/>
    </xf>
    <xf numFmtId="0" fontId="16" fillId="33" borderId="0" xfId="61" applyFont="1" applyFill="1" applyAlignment="1">
      <alignment horizontal="left"/>
      <protection/>
    </xf>
    <xf numFmtId="0" fontId="16" fillId="0" borderId="17" xfId="56" applyFont="1" applyBorder="1" applyAlignment="1">
      <alignment horizontal="center" vertical="center"/>
      <protection/>
    </xf>
    <xf numFmtId="0" fontId="16" fillId="0" borderId="12" xfId="56" applyFont="1" applyBorder="1" applyAlignment="1">
      <alignment horizontal="center" vertical="center"/>
      <protection/>
    </xf>
    <xf numFmtId="0" fontId="16" fillId="0" borderId="13" xfId="56" applyFont="1" applyBorder="1" applyAlignment="1">
      <alignment horizontal="center" vertical="center"/>
      <protection/>
    </xf>
    <xf numFmtId="0" fontId="16" fillId="0" borderId="21" xfId="56" applyFont="1" applyBorder="1" applyAlignment="1">
      <alignment horizontal="center" vertical="center"/>
      <protection/>
    </xf>
    <xf numFmtId="0" fontId="16" fillId="0" borderId="30" xfId="56" applyFont="1" applyBorder="1" applyAlignment="1">
      <alignment horizontal="center" vertical="center"/>
      <protection/>
    </xf>
    <xf numFmtId="0" fontId="48" fillId="0" borderId="0" xfId="53" applyFont="1" applyAlignment="1">
      <alignment horizontal="right"/>
      <protection/>
    </xf>
    <xf numFmtId="0" fontId="16" fillId="0" borderId="0" xfId="54" applyFont="1" applyFill="1" applyAlignment="1">
      <alignment horizontal="left"/>
      <protection/>
    </xf>
    <xf numFmtId="0" fontId="16" fillId="0" borderId="0" xfId="0" applyFont="1" applyFill="1" applyAlignment="1">
      <alignment/>
    </xf>
    <xf numFmtId="0" fontId="16" fillId="0" borderId="0" xfId="0" applyFont="1" applyAlignment="1">
      <alignment/>
    </xf>
    <xf numFmtId="0" fontId="41" fillId="0" borderId="0" xfId="53" applyFont="1" applyAlignment="1" quotePrefix="1">
      <alignment horizontal="center"/>
      <protection/>
    </xf>
    <xf numFmtId="0" fontId="41" fillId="0" borderId="0" xfId="0" applyFont="1" applyAlignment="1">
      <alignment horizontal="center"/>
    </xf>
    <xf numFmtId="0" fontId="16" fillId="0" borderId="0" xfId="54" applyFont="1" applyAlignment="1" quotePrefix="1">
      <alignment horizontal="left"/>
      <protection/>
    </xf>
    <xf numFmtId="0" fontId="16" fillId="0" borderId="12" xfId="55" applyFont="1" applyBorder="1" applyAlignment="1">
      <alignment horizontal="right"/>
      <protection/>
    </xf>
    <xf numFmtId="0" fontId="16" fillId="0" borderId="12" xfId="0" applyFont="1" applyBorder="1" applyAlignment="1">
      <alignment/>
    </xf>
    <xf numFmtId="0" fontId="16" fillId="33" borderId="20" xfId="55" applyFont="1" applyFill="1" applyBorder="1" applyAlignment="1">
      <alignment horizontal="center"/>
      <protection/>
    </xf>
    <xf numFmtId="0" fontId="40" fillId="0" borderId="0" xfId="53" applyFont="1" applyAlignment="1">
      <alignment horizontal="right"/>
      <protection/>
    </xf>
    <xf numFmtId="0" fontId="16" fillId="0" borderId="20" xfId="55" applyFont="1" applyFill="1" applyBorder="1" applyAlignment="1">
      <alignment horizontal="center"/>
      <protection/>
    </xf>
    <xf numFmtId="0" fontId="16" fillId="0" borderId="12" xfId="53" applyFont="1" applyBorder="1" applyAlignment="1">
      <alignment horizontal="center"/>
      <protection/>
    </xf>
    <xf numFmtId="0" fontId="16" fillId="0" borderId="0" xfId="53" applyFont="1" applyBorder="1" applyAlignment="1">
      <alignment horizontal="left"/>
      <protection/>
    </xf>
    <xf numFmtId="0" fontId="16" fillId="0" borderId="36" xfId="56" applyFont="1" applyBorder="1" applyAlignment="1">
      <alignment horizontal="left" vertical="top" wrapText="1"/>
      <protection/>
    </xf>
    <xf numFmtId="0" fontId="16" fillId="0" borderId="37" xfId="56" applyFont="1" applyBorder="1" applyAlignment="1">
      <alignment horizontal="left" vertical="top" wrapText="1"/>
      <protection/>
    </xf>
    <xf numFmtId="0" fontId="16" fillId="0" borderId="38" xfId="56" applyFont="1" applyBorder="1" applyAlignment="1">
      <alignment horizontal="left" vertical="top" wrapText="1"/>
      <protection/>
    </xf>
    <xf numFmtId="0" fontId="16" fillId="0" borderId="39" xfId="56" applyFont="1" applyBorder="1" applyAlignment="1">
      <alignment horizontal="left" vertical="top" wrapText="1"/>
      <protection/>
    </xf>
    <xf numFmtId="0" fontId="16" fillId="0" borderId="0" xfId="56" applyFont="1" applyBorder="1" applyAlignment="1">
      <alignment horizontal="left" vertical="top" wrapText="1"/>
      <protection/>
    </xf>
    <xf numFmtId="0" fontId="16" fillId="0" borderId="40" xfId="56" applyFont="1" applyBorder="1" applyAlignment="1">
      <alignment horizontal="left" vertical="top" wrapText="1"/>
      <protection/>
    </xf>
    <xf numFmtId="0" fontId="16" fillId="0" borderId="41" xfId="56" applyFont="1" applyBorder="1" applyAlignment="1">
      <alignment horizontal="left" vertical="top" wrapText="1"/>
      <protection/>
    </xf>
    <xf numFmtId="0" fontId="16" fillId="0" borderId="33" xfId="56" applyFont="1" applyBorder="1" applyAlignment="1">
      <alignment horizontal="left" vertical="top" wrapText="1"/>
      <protection/>
    </xf>
    <xf numFmtId="0" fontId="16" fillId="0" borderId="42" xfId="56" applyFont="1" applyBorder="1" applyAlignment="1">
      <alignment horizontal="left" vertical="top" wrapText="1"/>
      <protection/>
    </xf>
    <xf numFmtId="0" fontId="42" fillId="0" borderId="0" xfId="56" applyFont="1" applyAlignment="1">
      <alignment horizontal="center" vertical="center" wrapText="1"/>
      <protection/>
    </xf>
    <xf numFmtId="0" fontId="42" fillId="0" borderId="0" xfId="0" applyFont="1" applyAlignment="1">
      <alignment vertical="center"/>
    </xf>
    <xf numFmtId="0" fontId="42" fillId="0" borderId="33" xfId="56" applyFont="1" applyBorder="1" applyAlignment="1">
      <alignment horizontal="center" wrapText="1"/>
      <protection/>
    </xf>
    <xf numFmtId="0" fontId="16" fillId="0" borderId="0" xfId="56" applyFont="1" applyAlignment="1">
      <alignment horizontal="left"/>
      <protection/>
    </xf>
    <xf numFmtId="0" fontId="17" fillId="0" borderId="0" xfId="56" applyFont="1" applyFill="1" applyAlignment="1">
      <alignment/>
      <protection/>
    </xf>
    <xf numFmtId="0" fontId="45" fillId="0" borderId="0" xfId="0" applyFont="1" applyAlignment="1" quotePrefix="1">
      <alignment/>
    </xf>
    <xf numFmtId="0" fontId="45" fillId="0" borderId="0" xfId="0" applyFont="1" applyAlignment="1">
      <alignment/>
    </xf>
    <xf numFmtId="0" fontId="45" fillId="0" borderId="0" xfId="56" applyFont="1" applyAlignment="1">
      <alignment horizontal="left"/>
      <protection/>
    </xf>
    <xf numFmtId="0" fontId="16" fillId="0" borderId="0" xfId="0" applyFont="1" applyAlignment="1">
      <alignment horizontal="left"/>
    </xf>
    <xf numFmtId="0" fontId="16" fillId="0" borderId="0" xfId="56" applyFont="1" applyBorder="1" applyAlignment="1" quotePrefix="1">
      <alignment horizontal="center"/>
      <protection/>
    </xf>
    <xf numFmtId="0" fontId="45" fillId="0" borderId="0" xfId="56" applyFont="1" applyBorder="1" applyAlignment="1" quotePrefix="1">
      <alignment horizontal="left"/>
      <protection/>
    </xf>
    <xf numFmtId="0" fontId="45" fillId="0" borderId="0" xfId="0" applyFont="1" applyAlignment="1" quotePrefix="1">
      <alignment horizontal="left"/>
    </xf>
    <xf numFmtId="0" fontId="45" fillId="0" borderId="0" xfId="0" applyFont="1" applyAlignment="1">
      <alignment horizontal="left"/>
    </xf>
    <xf numFmtId="0" fontId="16" fillId="0" borderId="15" xfId="56" applyFont="1" applyBorder="1" applyAlignment="1" quotePrefix="1">
      <alignment horizontal="center"/>
      <protection/>
    </xf>
    <xf numFmtId="0" fontId="16" fillId="0" borderId="20" xfId="56" applyFont="1" applyBorder="1" applyAlignment="1">
      <alignment horizontal="center"/>
      <protection/>
    </xf>
    <xf numFmtId="0" fontId="16" fillId="0" borderId="11" xfId="56" applyFont="1" applyBorder="1" applyAlignment="1">
      <alignment horizontal="center"/>
      <protection/>
    </xf>
    <xf numFmtId="0" fontId="16" fillId="0" borderId="0" xfId="56" applyFont="1" applyFill="1" applyAlignment="1">
      <alignment horizontal="left"/>
      <protection/>
    </xf>
    <xf numFmtId="0" fontId="16" fillId="0" borderId="0" xfId="0" applyFont="1" applyFill="1" applyAlignment="1">
      <alignment horizontal="left"/>
    </xf>
    <xf numFmtId="0" fontId="12" fillId="0" borderId="0" xfId="58" applyNumberFormat="1" applyFont="1" applyAlignment="1">
      <alignment horizontal="left"/>
      <protection/>
    </xf>
    <xf numFmtId="0" fontId="13" fillId="0" borderId="0" xfId="0" applyNumberFormat="1" applyFont="1" applyAlignment="1">
      <alignment/>
    </xf>
    <xf numFmtId="0" fontId="12" fillId="0" borderId="0" xfId="58" applyFont="1" applyAlignment="1">
      <alignment horizontal="left"/>
      <protection/>
    </xf>
    <xf numFmtId="0" fontId="13" fillId="0" borderId="0" xfId="0" applyFont="1" applyAlignment="1">
      <alignment/>
    </xf>
    <xf numFmtId="0" fontId="16" fillId="0" borderId="0" xfId="58" applyFont="1" applyAlignment="1">
      <alignment horizontal="left"/>
      <protection/>
    </xf>
    <xf numFmtId="0" fontId="16" fillId="0" borderId="20" xfId="56" applyFont="1" applyBorder="1" applyAlignment="1" quotePrefix="1">
      <alignment horizontal="center"/>
      <protection/>
    </xf>
    <xf numFmtId="0" fontId="16" fillId="0" borderId="11" xfId="56" applyFont="1" applyBorder="1" applyAlignment="1" quotePrefix="1">
      <alignment horizontal="center"/>
      <protection/>
    </xf>
    <xf numFmtId="0" fontId="45" fillId="0" borderId="0" xfId="52" applyFont="1" applyAlignment="1">
      <alignment horizontal="left"/>
      <protection/>
    </xf>
    <xf numFmtId="0" fontId="16" fillId="0" borderId="0" xfId="58" applyFont="1" applyFill="1" applyBorder="1" applyAlignment="1">
      <alignment horizontal="left"/>
      <protection/>
    </xf>
    <xf numFmtId="0" fontId="3" fillId="0" borderId="0" xfId="58" applyFont="1" applyAlignment="1">
      <alignment horizontal="left"/>
      <protection/>
    </xf>
    <xf numFmtId="0" fontId="16" fillId="33" borderId="0" xfId="58" applyFont="1" applyFill="1" applyAlignment="1">
      <alignment horizontal="left"/>
      <protection/>
    </xf>
    <xf numFmtId="0" fontId="16" fillId="33" borderId="0" xfId="0" applyFont="1" applyFill="1" applyAlignment="1">
      <alignment/>
    </xf>
    <xf numFmtId="0" fontId="44" fillId="0" borderId="20" xfId="56" applyFont="1" applyBorder="1" applyAlignment="1" quotePrefix="1">
      <alignment horizontal="center"/>
      <protection/>
    </xf>
    <xf numFmtId="0" fontId="44" fillId="0" borderId="11" xfId="56" applyFont="1" applyBorder="1" applyAlignment="1" quotePrefix="1">
      <alignment horizontal="center"/>
      <protection/>
    </xf>
    <xf numFmtId="0" fontId="44" fillId="0" borderId="0" xfId="58" applyNumberFormat="1" applyFont="1" applyAlignment="1">
      <alignment horizontal="left"/>
      <protection/>
    </xf>
    <xf numFmtId="0" fontId="44" fillId="0" borderId="0" xfId="0" applyNumberFormat="1" applyFont="1" applyAlignment="1">
      <alignment/>
    </xf>
    <xf numFmtId="0" fontId="44" fillId="0" borderId="0" xfId="58" applyFont="1" applyAlignment="1">
      <alignment horizontal="left"/>
      <protection/>
    </xf>
    <xf numFmtId="0" fontId="44" fillId="0" borderId="0" xfId="0" applyFont="1" applyAlignment="1">
      <alignment/>
    </xf>
    <xf numFmtId="0" fontId="50" fillId="0" borderId="0" xfId="52" applyFont="1" applyFill="1" applyAlignment="1">
      <alignment horizontal="left"/>
      <protection/>
    </xf>
    <xf numFmtId="0" fontId="50" fillId="0" borderId="0" xfId="0" applyFont="1" applyFill="1" applyAlignment="1">
      <alignment/>
    </xf>
    <xf numFmtId="0" fontId="16" fillId="33" borderId="0" xfId="59" applyFont="1" applyFill="1" applyBorder="1" applyAlignment="1">
      <alignment horizontal="left" vertical="center" wrapText="1"/>
      <protection/>
    </xf>
    <xf numFmtId="0" fontId="16" fillId="0" borderId="0" xfId="0" applyFont="1" applyAlignment="1">
      <alignment horizontal="left" vertical="center" wrapText="1"/>
    </xf>
    <xf numFmtId="0" fontId="16" fillId="33" borderId="14" xfId="0" applyFont="1" applyFill="1" applyBorder="1" applyAlignment="1">
      <alignment horizontal="center" vertical="top"/>
    </xf>
    <xf numFmtId="0" fontId="16" fillId="0" borderId="18" xfId="0" applyFont="1" applyBorder="1" applyAlignment="1">
      <alignment horizontal="center" vertical="top"/>
    </xf>
    <xf numFmtId="0" fontId="16" fillId="33" borderId="12" xfId="59" applyFont="1" applyFill="1" applyBorder="1" applyAlignment="1">
      <alignment horizontal="left" vertical="center" wrapText="1"/>
      <protection/>
    </xf>
    <xf numFmtId="0" fontId="16" fillId="33" borderId="14" xfId="60" applyFont="1" applyFill="1" applyBorder="1" applyAlignment="1">
      <alignment horizontal="center" vertical="top" wrapText="1"/>
      <protection/>
    </xf>
    <xf numFmtId="0" fontId="16" fillId="0" borderId="18" xfId="0" applyFont="1" applyBorder="1" applyAlignment="1">
      <alignment horizontal="center" vertical="top" wrapText="1"/>
    </xf>
    <xf numFmtId="0" fontId="16" fillId="33" borderId="31" xfId="60" applyFont="1" applyFill="1" applyBorder="1" applyAlignment="1">
      <alignment horizontal="left" vertical="center" wrapText="1"/>
      <protection/>
    </xf>
    <xf numFmtId="0" fontId="16" fillId="0" borderId="30" xfId="0" applyFont="1" applyBorder="1" applyAlignment="1">
      <alignment horizontal="left" vertical="center" wrapText="1"/>
    </xf>
    <xf numFmtId="0" fontId="16" fillId="0" borderId="26" xfId="0" applyFont="1" applyBorder="1" applyAlignment="1">
      <alignment horizontal="left" vertical="center" wrapText="1"/>
    </xf>
    <xf numFmtId="0" fontId="16" fillId="33" borderId="0" xfId="59" applyFont="1" applyFill="1" applyBorder="1" applyAlignment="1">
      <alignment horizontal="left" vertical="top" wrapText="1"/>
      <protection/>
    </xf>
    <xf numFmtId="0" fontId="16" fillId="33" borderId="0" xfId="0" applyFont="1" applyFill="1" applyAlignment="1">
      <alignment horizontal="left" wrapText="1"/>
    </xf>
    <xf numFmtId="0" fontId="14" fillId="33" borderId="0" xfId="0" applyFont="1" applyFill="1" applyAlignment="1">
      <alignment horizontal="center"/>
    </xf>
    <xf numFmtId="0" fontId="2" fillId="33" borderId="15" xfId="60" applyFont="1" applyFill="1" applyBorder="1" applyAlignment="1">
      <alignment horizontal="center" vertical="center"/>
      <protection/>
    </xf>
    <xf numFmtId="0" fontId="2" fillId="33" borderId="20" xfId="60" applyFont="1" applyFill="1" applyBorder="1" applyAlignment="1">
      <alignment horizontal="center" vertical="center"/>
      <protection/>
    </xf>
    <xf numFmtId="0" fontId="0" fillId="33" borderId="11" xfId="0" applyFill="1" applyBorder="1" applyAlignment="1">
      <alignment/>
    </xf>
    <xf numFmtId="0" fontId="8" fillId="33" borderId="15" xfId="60" applyFont="1" applyFill="1" applyBorder="1" applyAlignment="1">
      <alignment horizontal="left" vertical="center"/>
      <protection/>
    </xf>
    <xf numFmtId="0" fontId="7" fillId="33" borderId="20"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16" xfId="0" applyFont="1" applyFill="1" applyBorder="1" applyAlignment="1">
      <alignment horizontal="left" vertical="center"/>
    </xf>
    <xf numFmtId="0" fontId="7" fillId="33" borderId="0" xfId="0" applyFont="1" applyFill="1" applyBorder="1" applyAlignment="1">
      <alignment horizontal="left" vertical="center"/>
    </xf>
    <xf numFmtId="0" fontId="7" fillId="33" borderId="21" xfId="0" applyFont="1" applyFill="1" applyBorder="1" applyAlignment="1">
      <alignment horizontal="left" vertical="center"/>
    </xf>
    <xf numFmtId="3" fontId="0" fillId="4" borderId="17" xfId="0" applyNumberFormat="1" applyFont="1" applyFill="1" applyBorder="1" applyAlignment="1" applyProtection="1">
      <alignment horizontal="left" vertical="center" wrapText="1"/>
      <protection locked="0"/>
    </xf>
    <xf numFmtId="3" fontId="0" fillId="4" borderId="12" xfId="0" applyNumberFormat="1" applyFont="1" applyFill="1" applyBorder="1" applyAlignment="1" applyProtection="1">
      <alignment horizontal="left" vertical="center" wrapText="1"/>
      <protection locked="0"/>
    </xf>
    <xf numFmtId="3" fontId="0" fillId="4" borderId="13" xfId="0" applyNumberFormat="1" applyFont="1" applyFill="1" applyBorder="1" applyAlignment="1" applyProtection="1">
      <alignment horizontal="left" vertical="center" wrapText="1"/>
      <protection locked="0"/>
    </xf>
    <xf numFmtId="0" fontId="3" fillId="33" borderId="0" xfId="59" applyFont="1" applyFill="1" applyBorder="1" applyAlignment="1">
      <alignment horizontal="left" vertical="center" wrapText="1"/>
      <protection/>
    </xf>
    <xf numFmtId="0" fontId="75" fillId="0" borderId="0" xfId="0" applyFont="1" applyAlignment="1">
      <alignment vertical="top" wrapText="1"/>
    </xf>
    <xf numFmtId="0" fontId="0" fillId="0" borderId="0" xfId="0" applyAlignment="1">
      <alignment vertical="top" wrapText="1"/>
    </xf>
    <xf numFmtId="0" fontId="3" fillId="33" borderId="14" xfId="60" applyFont="1" applyFill="1" applyBorder="1" applyAlignment="1">
      <alignment horizontal="center" vertical="top" wrapText="1"/>
      <protection/>
    </xf>
    <xf numFmtId="0" fontId="0" fillId="0" borderId="10" xfId="0" applyFont="1" applyBorder="1" applyAlignment="1">
      <alignment horizontal="center" vertical="top" wrapText="1"/>
    </xf>
    <xf numFmtId="0" fontId="0" fillId="0" borderId="18" xfId="0" applyFont="1" applyBorder="1" applyAlignment="1">
      <alignment horizontal="center" vertical="top" wrapText="1"/>
    </xf>
    <xf numFmtId="0" fontId="16" fillId="0" borderId="0" xfId="56" applyFont="1" applyAlignment="1">
      <alignment wrapText="1"/>
      <protection/>
    </xf>
    <xf numFmtId="0" fontId="17" fillId="0" borderId="0" xfId="56" applyFont="1" applyBorder="1" applyAlignment="1">
      <alignment horizontal="left"/>
      <protection/>
    </xf>
    <xf numFmtId="0" fontId="17" fillId="0" borderId="21" xfId="56" applyFont="1" applyBorder="1" applyAlignment="1">
      <alignment wrapText="1"/>
      <protection/>
    </xf>
    <xf numFmtId="0" fontId="16" fillId="0" borderId="14" xfId="56" applyFont="1" applyBorder="1" applyAlignment="1">
      <alignment horizontal="center" vertical="center" wrapText="1"/>
      <protection/>
    </xf>
    <xf numFmtId="0" fontId="16" fillId="0" borderId="18" xfId="0" applyFont="1" applyBorder="1" applyAlignment="1">
      <alignment horizontal="center" vertical="center" wrapText="1"/>
    </xf>
    <xf numFmtId="3" fontId="16" fillId="10" borderId="31" xfId="56" applyNumberFormat="1" applyFont="1" applyFill="1" applyBorder="1" applyAlignment="1" applyProtection="1">
      <alignment horizontal="center"/>
      <protection locked="0"/>
    </xf>
    <xf numFmtId="3" fontId="16" fillId="10" borderId="26" xfId="56" applyNumberFormat="1" applyFont="1" applyFill="1" applyBorder="1" applyAlignment="1" applyProtection="1">
      <alignment horizontal="center"/>
      <protection locked="0"/>
    </xf>
    <xf numFmtId="3" fontId="16" fillId="34" borderId="31" xfId="56" applyNumberFormat="1" applyFont="1" applyFill="1" applyBorder="1" applyAlignment="1">
      <alignment horizontal="center"/>
      <protection/>
    </xf>
    <xf numFmtId="3" fontId="16" fillId="34" borderId="26" xfId="56" applyNumberFormat="1" applyFont="1" applyFill="1" applyBorder="1" applyAlignment="1">
      <alignment horizontal="center"/>
      <protection/>
    </xf>
    <xf numFmtId="0" fontId="42" fillId="33" borderId="0" xfId="56" applyFont="1" applyFill="1" applyAlignment="1">
      <alignment horizontal="left" vertical="top" wrapText="1"/>
      <protection/>
    </xf>
    <xf numFmtId="0" fontId="16" fillId="33" borderId="32" xfId="56" applyFont="1" applyFill="1" applyBorder="1" applyAlignment="1" quotePrefix="1">
      <alignment horizontal="center"/>
      <protection/>
    </xf>
    <xf numFmtId="0" fontId="16" fillId="33" borderId="20" xfId="0" applyFont="1" applyFill="1" applyBorder="1" applyAlignment="1">
      <alignment horizontal="center"/>
    </xf>
    <xf numFmtId="0" fontId="16" fillId="33" borderId="11" xfId="0" applyFont="1" applyFill="1" applyBorder="1" applyAlignment="1">
      <alignment horizontal="center"/>
    </xf>
    <xf numFmtId="0" fontId="42" fillId="33" borderId="0" xfId="59" applyFont="1" applyFill="1" applyBorder="1" applyAlignment="1">
      <alignment horizontal="left" vertical="top" wrapText="1"/>
      <protection/>
    </xf>
    <xf numFmtId="0" fontId="42" fillId="0" borderId="0" xfId="0" applyFont="1" applyAlignment="1">
      <alignment horizontal="left" wrapText="1"/>
    </xf>
    <xf numFmtId="0" fontId="42" fillId="0" borderId="0" xfId="0" applyFont="1" applyAlignment="1">
      <alignment/>
    </xf>
    <xf numFmtId="0" fontId="16" fillId="33" borderId="0" xfId="56" applyFont="1" applyFill="1" applyBorder="1" applyAlignment="1" applyProtection="1">
      <alignment wrapText="1"/>
      <protection locked="0"/>
    </xf>
    <xf numFmtId="0" fontId="16" fillId="33" borderId="40" xfId="56" applyFont="1" applyFill="1" applyBorder="1" applyAlignment="1" applyProtection="1">
      <alignment wrapText="1"/>
      <protection locked="0"/>
    </xf>
    <xf numFmtId="0" fontId="42" fillId="0" borderId="0" xfId="0" applyFont="1" applyAlignment="1">
      <alignment horizontal="left" vertical="top" wrapText="1"/>
    </xf>
    <xf numFmtId="0" fontId="44" fillId="33" borderId="31" xfId="0" applyFont="1" applyFill="1" applyBorder="1" applyAlignment="1">
      <alignment horizontal="left" vertical="center" wrapText="1"/>
    </xf>
    <xf numFmtId="0" fontId="44" fillId="33" borderId="26" xfId="0" applyFont="1" applyFill="1" applyBorder="1" applyAlignment="1">
      <alignment horizontal="left" vertical="center" wrapText="1"/>
    </xf>
    <xf numFmtId="0" fontId="49" fillId="33" borderId="31" xfId="0" applyFont="1" applyFill="1" applyBorder="1" applyAlignment="1">
      <alignment horizontal="left" vertical="center" wrapText="1"/>
    </xf>
    <xf numFmtId="0" fontId="49" fillId="33" borderId="26" xfId="0" applyFont="1" applyFill="1" applyBorder="1" applyAlignment="1">
      <alignment horizontal="left" vertical="center" wrapText="1"/>
    </xf>
    <xf numFmtId="0" fontId="16" fillId="33" borderId="0" xfId="61" applyFont="1" applyFill="1" applyBorder="1" applyAlignment="1">
      <alignment/>
      <protection/>
    </xf>
    <xf numFmtId="0" fontId="16" fillId="33" borderId="0" xfId="0" applyFont="1" applyFill="1" applyBorder="1" applyAlignment="1">
      <alignment/>
    </xf>
    <xf numFmtId="0" fontId="38" fillId="33" borderId="0" xfId="61" applyFont="1" applyFill="1" applyAlignment="1">
      <alignment horizontal="center"/>
      <protection/>
    </xf>
    <xf numFmtId="0" fontId="42" fillId="33" borderId="0" xfId="0" applyFont="1" applyFill="1" applyAlignment="1">
      <alignment horizontal="center"/>
    </xf>
    <xf numFmtId="0" fontId="49" fillId="33" borderId="31" xfId="0" applyFont="1" applyFill="1" applyBorder="1" applyAlignment="1">
      <alignment horizontal="center" vertical="center" wrapText="1"/>
    </xf>
    <xf numFmtId="0" fontId="49" fillId="33" borderId="26" xfId="0" applyFont="1" applyFill="1" applyBorder="1" applyAlignment="1">
      <alignment horizontal="center" vertical="center" wrapText="1"/>
    </xf>
    <xf numFmtId="0" fontId="72" fillId="36" borderId="31" xfId="51" applyFont="1" applyFill="1" applyBorder="1" applyAlignment="1">
      <alignment horizontal="left" wrapText="1"/>
      <protection/>
    </xf>
    <xf numFmtId="0" fontId="72" fillId="36" borderId="30" xfId="51" applyFont="1" applyFill="1" applyBorder="1" applyAlignment="1">
      <alignment horizontal="left" wrapText="1"/>
      <protection/>
    </xf>
    <xf numFmtId="0" fontId="72" fillId="36" borderId="26" xfId="51" applyFont="1" applyFill="1" applyBorder="1" applyAlignment="1">
      <alignment horizontal="left" wrapText="1"/>
      <protection/>
    </xf>
    <xf numFmtId="0" fontId="16" fillId="0" borderId="31" xfId="0" applyFont="1" applyBorder="1" applyAlignment="1">
      <alignment horizontal="right"/>
    </xf>
    <xf numFmtId="0" fontId="16" fillId="0" borderId="30" xfId="0" applyFont="1" applyBorder="1" applyAlignment="1">
      <alignment horizontal="right"/>
    </xf>
    <xf numFmtId="0" fontId="16" fillId="0" borderId="26" xfId="0" applyFont="1" applyBorder="1" applyAlignment="1">
      <alignment horizontal="right"/>
    </xf>
    <xf numFmtId="0" fontId="55" fillId="0" borderId="31" xfId="51" applyFont="1" applyBorder="1" applyAlignment="1">
      <alignment horizontal="center" wrapText="1"/>
      <protection/>
    </xf>
    <xf numFmtId="0" fontId="55" fillId="0" borderId="30" xfId="51" applyFont="1" applyBorder="1" applyAlignment="1">
      <alignment horizontal="center" wrapText="1"/>
      <protection/>
    </xf>
    <xf numFmtId="0" fontId="55" fillId="0" borderId="26" xfId="51" applyFont="1" applyBorder="1" applyAlignment="1">
      <alignment horizontal="center" wrapText="1"/>
      <protection/>
    </xf>
    <xf numFmtId="0" fontId="72" fillId="0" borderId="31" xfId="51" applyFont="1" applyBorder="1" applyAlignment="1">
      <alignment horizontal="left"/>
      <protection/>
    </xf>
    <xf numFmtId="0" fontId="72" fillId="0" borderId="30" xfId="51" applyFont="1" applyBorder="1" applyAlignment="1">
      <alignment horizontal="left"/>
      <protection/>
    </xf>
    <xf numFmtId="0" fontId="72" fillId="0" borderId="26" xfId="51" applyFont="1" applyBorder="1" applyAlignment="1">
      <alignment horizontal="left"/>
      <protection/>
    </xf>
    <xf numFmtId="0" fontId="47" fillId="33" borderId="0" xfId="61" applyFont="1" applyFill="1" applyAlignment="1">
      <alignment horizontal="center" vertical="center" wrapText="1"/>
      <protection/>
    </xf>
    <xf numFmtId="0" fontId="40" fillId="33" borderId="0" xfId="0" applyFont="1" applyFill="1" applyAlignment="1">
      <alignment horizontal="center" vertical="center" wrapText="1"/>
    </xf>
    <xf numFmtId="49" fontId="40" fillId="33" borderId="0" xfId="61" applyNumberFormat="1" applyFont="1" applyFill="1" applyBorder="1" applyAlignment="1">
      <alignment horizontal="center"/>
      <protection/>
    </xf>
    <xf numFmtId="0" fontId="47" fillId="0" borderId="0" xfId="56" applyFont="1" applyAlignment="1">
      <alignment/>
      <protection/>
    </xf>
    <xf numFmtId="0" fontId="47" fillId="0" borderId="0" xfId="0" applyFont="1" applyAlignment="1">
      <alignment/>
    </xf>
    <xf numFmtId="0" fontId="38" fillId="0" borderId="0" xfId="56" applyFont="1" applyAlignment="1">
      <alignment horizontal="center" wrapText="1"/>
      <protection/>
    </xf>
    <xf numFmtId="0" fontId="38" fillId="0" borderId="0" xfId="0" applyFont="1" applyAlignment="1">
      <alignment wrapText="1"/>
    </xf>
    <xf numFmtId="0" fontId="16" fillId="0" borderId="0" xfId="56" applyFont="1" applyBorder="1" applyAlignment="1">
      <alignment horizontal="left"/>
      <protection/>
    </xf>
    <xf numFmtId="0" fontId="16" fillId="0" borderId="0" xfId="0" applyFont="1" applyBorder="1" applyAlignment="1">
      <alignment/>
    </xf>
    <xf numFmtId="0" fontId="16" fillId="33" borderId="0" xfId="56" applyFont="1" applyFill="1" applyAlignment="1">
      <alignment horizontal="left"/>
      <protection/>
    </xf>
    <xf numFmtId="0" fontId="16" fillId="33" borderId="0" xfId="56" applyFont="1" applyFill="1">
      <alignment/>
      <protection/>
    </xf>
    <xf numFmtId="0" fontId="47" fillId="33" borderId="0" xfId="56" applyFont="1" applyFill="1" applyAlignment="1">
      <alignment/>
      <protection/>
    </xf>
    <xf numFmtId="0" fontId="47" fillId="33" borderId="0" xfId="0" applyFont="1" applyFill="1" applyAlignment="1">
      <alignment/>
    </xf>
    <xf numFmtId="0" fontId="0" fillId="33" borderId="0" xfId="56" applyFont="1" applyFill="1" applyBorder="1" applyAlignment="1">
      <alignment horizontal="left"/>
      <protection/>
    </xf>
    <xf numFmtId="0" fontId="0" fillId="33" borderId="0" xfId="0" applyFill="1" applyBorder="1" applyAlignment="1">
      <alignment/>
    </xf>
    <xf numFmtId="0" fontId="0" fillId="33" borderId="0" xfId="0" applyFill="1" applyAlignment="1">
      <alignment/>
    </xf>
    <xf numFmtId="0" fontId="0" fillId="0" borderId="0" xfId="56" applyFont="1" applyBorder="1" applyAlignment="1">
      <alignment wrapText="1"/>
      <protection/>
    </xf>
    <xf numFmtId="0" fontId="0" fillId="0" borderId="0" xfId="56" applyFont="1" applyBorder="1" applyAlignment="1" quotePrefix="1">
      <alignment horizontal="center"/>
      <protection/>
    </xf>
    <xf numFmtId="0" fontId="0" fillId="0" borderId="0" xfId="0" applyBorder="1" applyAlignment="1">
      <alignment horizontal="center"/>
    </xf>
  </cellXfs>
  <cellStyles count="6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Normal 2" xfId="51"/>
    <cellStyle name="Normal_A" xfId="52"/>
    <cellStyle name="Normal_FORSIDE" xfId="53"/>
    <cellStyle name="Normal_SIDE01" xfId="54"/>
    <cellStyle name="Normal_SIDE02" xfId="55"/>
    <cellStyle name="Normal_SIDE03" xfId="56"/>
    <cellStyle name="Normal_SIDE06" xfId="57"/>
    <cellStyle name="Normal_SIDE06_6" xfId="58"/>
    <cellStyle name="Normal_SIDE12" xfId="59"/>
    <cellStyle name="Normal_SIDE12_budgetskema 2010 udv." xfId="60"/>
    <cellStyle name="Normal_SIDE17" xfId="61"/>
    <cellStyle name="Output" xfId="62"/>
    <cellStyle name="Overskrift 1" xfId="63"/>
    <cellStyle name="Overskrift 2" xfId="64"/>
    <cellStyle name="Overskrift 3" xfId="65"/>
    <cellStyle name="Overskrift 4" xfId="66"/>
    <cellStyle name="Percent" xfId="67"/>
    <cellStyle name="Sammenkædet celle" xfId="68"/>
    <cellStyle name="Titel" xfId="69"/>
    <cellStyle name="Total" xfId="70"/>
    <cellStyle name="Ugyldig" xfId="71"/>
    <cellStyle name="Currency" xfId="72"/>
    <cellStyle name="Currency [0]"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11:I55"/>
  <sheetViews>
    <sheetView showGridLines="0" tabSelected="1" view="pageBreakPreview" zoomScaleSheetLayoutView="100" workbookViewId="0" topLeftCell="A1">
      <selection activeCell="A1" sqref="A1"/>
    </sheetView>
  </sheetViews>
  <sheetFormatPr defaultColWidth="9.140625" defaultRowHeight="12.75"/>
  <cols>
    <col min="1" max="16384" width="9.140625" style="95" customWidth="1"/>
  </cols>
  <sheetData>
    <row r="11" ht="46.5">
      <c r="E11" s="94" t="s">
        <v>364</v>
      </c>
    </row>
    <row r="13" ht="18.75">
      <c r="E13" s="96" t="s">
        <v>0</v>
      </c>
    </row>
    <row r="16" ht="21">
      <c r="E16" s="97" t="s">
        <v>93</v>
      </c>
    </row>
    <row r="54" spans="8:9" ht="12.75">
      <c r="H54" s="95" t="s">
        <v>396</v>
      </c>
      <c r="I54" s="98"/>
    </row>
    <row r="55" spans="8:9" ht="12.75">
      <c r="H55" s="98"/>
      <c r="I55" s="98"/>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K47"/>
  <sheetViews>
    <sheetView view="pageBreakPreview" zoomScale="85" zoomScaleSheetLayoutView="85" workbookViewId="0" topLeftCell="A1">
      <selection activeCell="A1" sqref="A1"/>
    </sheetView>
  </sheetViews>
  <sheetFormatPr defaultColWidth="9.140625" defaultRowHeight="12.75"/>
  <cols>
    <col min="5" max="5" width="17.7109375" style="0" customWidth="1"/>
    <col min="6" max="6" width="13.57421875" style="0" customWidth="1"/>
    <col min="7" max="7" width="16.00390625" style="0" customWidth="1"/>
    <col min="8" max="8" width="18.8515625" style="0" customWidth="1"/>
  </cols>
  <sheetData>
    <row r="1" spans="1:11" s="3" customFormat="1" ht="15">
      <c r="A1" s="68" t="s">
        <v>202</v>
      </c>
      <c r="B1" s="46"/>
      <c r="C1" s="46"/>
      <c r="D1" s="46"/>
      <c r="E1" s="46"/>
      <c r="F1" s="27"/>
      <c r="G1" s="27"/>
      <c r="H1" s="27"/>
      <c r="I1" s="65" t="s">
        <v>130</v>
      </c>
      <c r="K1" s="6"/>
    </row>
    <row r="2" spans="1:11" s="3" customFormat="1" ht="15">
      <c r="A2" s="35"/>
      <c r="B2" s="46"/>
      <c r="C2" s="46"/>
      <c r="D2" s="46"/>
      <c r="E2" s="46"/>
      <c r="F2" s="27"/>
      <c r="G2" s="27"/>
      <c r="H2" s="27"/>
      <c r="I2" s="28"/>
      <c r="K2" s="6"/>
    </row>
    <row r="3" spans="1:11" s="3" customFormat="1" ht="15">
      <c r="A3" s="37"/>
      <c r="B3" s="38"/>
      <c r="C3" s="38"/>
      <c r="D3" s="38"/>
      <c r="E3" s="38"/>
      <c r="F3" s="38"/>
      <c r="G3" s="31"/>
      <c r="H3" s="31"/>
      <c r="I3" s="32" t="s">
        <v>67</v>
      </c>
      <c r="K3" s="6"/>
    </row>
    <row r="4" spans="1:11" s="3" customFormat="1" ht="15">
      <c r="A4" s="39"/>
      <c r="B4" s="36"/>
      <c r="C4" s="36"/>
      <c r="D4" s="36"/>
      <c r="E4" s="36"/>
      <c r="F4" s="36"/>
      <c r="G4" s="29"/>
      <c r="H4" s="29"/>
      <c r="I4" s="30"/>
      <c r="J4" s="30"/>
      <c r="K4" s="6"/>
    </row>
    <row r="5" spans="1:10" ht="12.75">
      <c r="A5" s="41"/>
      <c r="B5" s="41"/>
      <c r="C5" s="41"/>
      <c r="D5" s="41"/>
      <c r="E5" s="41"/>
      <c r="F5" s="41"/>
      <c r="G5" s="41"/>
      <c r="H5" s="41"/>
      <c r="I5" s="41"/>
      <c r="J5" s="41"/>
    </row>
    <row r="6" spans="1:10" ht="18">
      <c r="A6" s="791" t="s">
        <v>183</v>
      </c>
      <c r="B6" s="791"/>
      <c r="C6" s="791"/>
      <c r="D6" s="791"/>
      <c r="E6" s="791"/>
      <c r="F6" s="791"/>
      <c r="G6" s="791"/>
      <c r="H6" s="791"/>
      <c r="I6" s="41"/>
      <c r="J6" s="41"/>
    </row>
    <row r="7" spans="1:10" ht="16.5" customHeight="1">
      <c r="A7" s="49"/>
      <c r="B7" s="49"/>
      <c r="C7" s="50"/>
      <c r="D7" s="50"/>
      <c r="E7" s="50"/>
      <c r="F7" s="50"/>
      <c r="G7" s="50"/>
      <c r="H7" s="50"/>
      <c r="I7" s="41"/>
      <c r="J7" s="41"/>
    </row>
    <row r="8" spans="1:10" ht="42" customHeight="1">
      <c r="A8" s="804" t="s">
        <v>144</v>
      </c>
      <c r="B8" s="804"/>
      <c r="C8" s="804"/>
      <c r="D8" s="804"/>
      <c r="E8" s="804"/>
      <c r="F8" s="804"/>
      <c r="G8" s="804"/>
      <c r="H8" s="804"/>
      <c r="I8" s="804"/>
      <c r="J8" s="41"/>
    </row>
    <row r="9" spans="1:10" ht="12.75">
      <c r="A9" s="51"/>
      <c r="B9" s="51"/>
      <c r="C9" s="51"/>
      <c r="D9" s="51"/>
      <c r="E9" s="51"/>
      <c r="F9" s="51"/>
      <c r="G9" s="51"/>
      <c r="H9" s="51"/>
      <c r="I9" s="41"/>
      <c r="J9" s="41"/>
    </row>
    <row r="10" spans="1:10" ht="15">
      <c r="A10" s="48"/>
      <c r="B10" s="48"/>
      <c r="C10" s="48"/>
      <c r="D10" s="48"/>
      <c r="E10" s="792"/>
      <c r="F10" s="793"/>
      <c r="G10" s="793"/>
      <c r="H10" s="794"/>
      <c r="I10" s="41"/>
      <c r="J10" s="41"/>
    </row>
    <row r="11" spans="1:10" ht="12.75">
      <c r="A11" s="48"/>
      <c r="B11" s="48"/>
      <c r="C11" s="48"/>
      <c r="D11" s="52"/>
      <c r="E11" s="53" t="s">
        <v>178</v>
      </c>
      <c r="F11" s="24" t="s">
        <v>138</v>
      </c>
      <c r="G11" s="92" t="s">
        <v>117</v>
      </c>
      <c r="H11" s="807" t="s">
        <v>267</v>
      </c>
      <c r="I11" s="41"/>
      <c r="J11" s="41"/>
    </row>
    <row r="12" spans="1:10" ht="12.75">
      <c r="A12" s="54"/>
      <c r="B12" s="795" t="s">
        <v>110</v>
      </c>
      <c r="C12" s="796"/>
      <c r="D12" s="797"/>
      <c r="E12" s="55" t="s">
        <v>179</v>
      </c>
      <c r="F12" s="69" t="s">
        <v>190</v>
      </c>
      <c r="G12" s="91" t="s">
        <v>118</v>
      </c>
      <c r="H12" s="808"/>
      <c r="I12" s="41"/>
      <c r="J12" s="41"/>
    </row>
    <row r="13" spans="1:10" ht="12.75">
      <c r="A13" s="23"/>
      <c r="B13" s="798"/>
      <c r="C13" s="799"/>
      <c r="D13" s="800"/>
      <c r="E13" s="23"/>
      <c r="F13" s="23"/>
      <c r="G13" s="91"/>
      <c r="H13" s="809"/>
      <c r="I13" s="41"/>
      <c r="J13" s="41"/>
    </row>
    <row r="14" spans="1:10" ht="15.75" customHeight="1">
      <c r="A14" s="56" t="s">
        <v>112</v>
      </c>
      <c r="B14" s="77"/>
      <c r="C14" s="76"/>
      <c r="D14" s="78"/>
      <c r="E14" s="79"/>
      <c r="F14" s="80"/>
      <c r="G14" s="81"/>
      <c r="H14" s="72">
        <f>F14-G14</f>
        <v>0</v>
      </c>
      <c r="I14" s="41"/>
      <c r="J14" s="41"/>
    </row>
    <row r="15" spans="1:10" ht="15" customHeight="1">
      <c r="A15" s="57" t="s">
        <v>113</v>
      </c>
      <c r="B15" s="82"/>
      <c r="C15" s="83"/>
      <c r="D15" s="84"/>
      <c r="E15" s="85"/>
      <c r="F15" s="86"/>
      <c r="G15" s="87"/>
      <c r="H15" s="73">
        <f>F15-G15</f>
        <v>0</v>
      </c>
      <c r="I15" s="41"/>
      <c r="J15" s="41"/>
    </row>
    <row r="16" spans="1:10" ht="15" customHeight="1">
      <c r="A16" s="57" t="s">
        <v>114</v>
      </c>
      <c r="B16" s="82"/>
      <c r="C16" s="83"/>
      <c r="D16" s="84"/>
      <c r="E16" s="85"/>
      <c r="F16" s="86"/>
      <c r="G16" s="87"/>
      <c r="H16" s="73">
        <f>F16-G16</f>
        <v>0</v>
      </c>
      <c r="I16" s="41"/>
      <c r="J16" s="41"/>
    </row>
    <row r="17" spans="1:10" ht="15" customHeight="1">
      <c r="A17" s="57" t="s">
        <v>115</v>
      </c>
      <c r="B17" s="82"/>
      <c r="C17" s="83"/>
      <c r="D17" s="84"/>
      <c r="E17" s="85"/>
      <c r="F17" s="86"/>
      <c r="G17" s="87"/>
      <c r="H17" s="73">
        <f>F17-G17</f>
        <v>0</v>
      </c>
      <c r="I17" s="41"/>
      <c r="J17" s="41"/>
    </row>
    <row r="18" spans="1:10" ht="16.5" customHeight="1">
      <c r="A18" s="59" t="s">
        <v>116</v>
      </c>
      <c r="B18" s="801"/>
      <c r="C18" s="802"/>
      <c r="D18" s="803"/>
      <c r="E18" s="88"/>
      <c r="F18" s="89"/>
      <c r="G18" s="90"/>
      <c r="H18" s="74">
        <f>F18-G18</f>
        <v>0</v>
      </c>
      <c r="I18" s="41"/>
      <c r="J18" s="41"/>
    </row>
    <row r="19" spans="1:10" ht="21" customHeight="1">
      <c r="A19" s="60"/>
      <c r="B19" s="63" t="s">
        <v>111</v>
      </c>
      <c r="C19" s="58"/>
      <c r="D19" s="58"/>
      <c r="E19" s="75">
        <f>SUM(E14:E18)</f>
        <v>0</v>
      </c>
      <c r="F19" s="75">
        <f>SUM(F14:F18)</f>
        <v>0</v>
      </c>
      <c r="G19" s="75">
        <f>SUM(G14:G18)</f>
        <v>0</v>
      </c>
      <c r="H19" s="75">
        <f>SUM(H14:H18)</f>
        <v>0</v>
      </c>
      <c r="I19" s="41"/>
      <c r="J19" s="41"/>
    </row>
    <row r="20" spans="1:10" ht="12.75">
      <c r="A20" s="61"/>
      <c r="B20" s="61"/>
      <c r="C20" s="62"/>
      <c r="D20" s="62"/>
      <c r="E20" s="67"/>
      <c r="F20" s="48"/>
      <c r="G20" s="48"/>
      <c r="H20" s="48"/>
      <c r="I20" s="41"/>
      <c r="J20" s="41"/>
    </row>
    <row r="21" spans="1:10" ht="12.75">
      <c r="A21" s="61"/>
      <c r="B21" s="41"/>
      <c r="C21" s="41"/>
      <c r="D21" s="41"/>
      <c r="E21" s="48"/>
      <c r="F21" s="48"/>
      <c r="G21" s="48"/>
      <c r="H21" s="48"/>
      <c r="I21" s="41"/>
      <c r="J21" s="41"/>
    </row>
    <row r="22" spans="1:10" ht="12.75">
      <c r="A22" s="41"/>
      <c r="B22" s="41"/>
      <c r="C22" s="41"/>
      <c r="D22" s="41"/>
      <c r="E22" s="41"/>
      <c r="F22" s="41"/>
      <c r="G22" s="41"/>
      <c r="H22" s="41"/>
      <c r="I22" s="41"/>
      <c r="J22" s="41"/>
    </row>
    <row r="23" spans="1:10" ht="44.25" customHeight="1">
      <c r="A23" s="805"/>
      <c r="B23" s="806"/>
      <c r="C23" s="806"/>
      <c r="D23" s="806"/>
      <c r="E23" s="806"/>
      <c r="F23" s="806"/>
      <c r="G23" s="806"/>
      <c r="H23" s="806"/>
      <c r="I23" s="806"/>
      <c r="J23" s="41"/>
    </row>
    <row r="24" spans="1:10" ht="12.75">
      <c r="A24" s="806"/>
      <c r="B24" s="806"/>
      <c r="C24" s="806"/>
      <c r="D24" s="806"/>
      <c r="E24" s="806"/>
      <c r="F24" s="806"/>
      <c r="G24" s="806"/>
      <c r="H24" s="806"/>
      <c r="I24" s="806"/>
      <c r="J24" s="41"/>
    </row>
    <row r="25" spans="1:10" ht="12.75">
      <c r="A25" s="806"/>
      <c r="B25" s="806"/>
      <c r="C25" s="806"/>
      <c r="D25" s="806"/>
      <c r="E25" s="806"/>
      <c r="F25" s="806"/>
      <c r="G25" s="806"/>
      <c r="H25" s="806"/>
      <c r="I25" s="806"/>
      <c r="J25" s="41"/>
    </row>
    <row r="26" spans="1:10" ht="12.75">
      <c r="A26" s="41"/>
      <c r="B26" s="41"/>
      <c r="C26" s="41"/>
      <c r="D26" s="41"/>
      <c r="E26" s="41"/>
      <c r="F26" s="41"/>
      <c r="G26" s="41"/>
      <c r="H26" s="41"/>
      <c r="I26" s="41"/>
      <c r="J26" s="41"/>
    </row>
    <row r="27" spans="1:10" ht="12.75">
      <c r="A27" s="41"/>
      <c r="B27" s="41"/>
      <c r="C27" s="41"/>
      <c r="D27" s="41"/>
      <c r="E27" s="41"/>
      <c r="F27" s="41"/>
      <c r="G27" s="41"/>
      <c r="H27" s="41"/>
      <c r="I27" s="41"/>
      <c r="J27" s="41"/>
    </row>
    <row r="28" spans="1:10" ht="12.75">
      <c r="A28" s="41"/>
      <c r="B28" s="41"/>
      <c r="C28" s="41"/>
      <c r="D28" s="41"/>
      <c r="E28" s="41"/>
      <c r="F28" s="41"/>
      <c r="G28" s="41"/>
      <c r="H28" s="41"/>
      <c r="I28" s="41"/>
      <c r="J28" s="41"/>
    </row>
    <row r="29" spans="1:10" ht="12.75">
      <c r="A29" s="41"/>
      <c r="B29" s="41"/>
      <c r="C29" s="41"/>
      <c r="D29" s="41"/>
      <c r="E29" s="41"/>
      <c r="F29" s="41"/>
      <c r="G29" s="41"/>
      <c r="H29" s="41"/>
      <c r="I29" s="41"/>
      <c r="J29" s="41"/>
    </row>
    <row r="30" spans="1:10" ht="12.75">
      <c r="A30" s="41"/>
      <c r="B30" s="41"/>
      <c r="C30" s="41"/>
      <c r="D30" s="41"/>
      <c r="E30" s="41"/>
      <c r="F30" s="41"/>
      <c r="G30" s="41"/>
      <c r="H30" s="41"/>
      <c r="I30" s="41"/>
      <c r="J30" s="41"/>
    </row>
    <row r="31" spans="1:10" ht="12.75">
      <c r="A31" s="41"/>
      <c r="B31" s="41"/>
      <c r="C31" s="41"/>
      <c r="D31" s="41"/>
      <c r="E31" s="41"/>
      <c r="F31" s="41"/>
      <c r="G31" s="41"/>
      <c r="H31" s="41"/>
      <c r="I31" s="41"/>
      <c r="J31" s="41"/>
    </row>
    <row r="32" spans="1:10" ht="12.75">
      <c r="A32" s="41"/>
      <c r="B32" s="41"/>
      <c r="C32" s="41"/>
      <c r="D32" s="41"/>
      <c r="E32" s="41"/>
      <c r="F32" s="41"/>
      <c r="G32" s="41"/>
      <c r="H32" s="41"/>
      <c r="I32" s="41"/>
      <c r="J32" s="41"/>
    </row>
    <row r="33" spans="1:10" ht="12.75">
      <c r="A33" s="41"/>
      <c r="B33" s="41"/>
      <c r="C33" s="41"/>
      <c r="D33" s="41"/>
      <c r="E33" s="41"/>
      <c r="F33" s="41"/>
      <c r="G33" s="41"/>
      <c r="H33" s="41"/>
      <c r="I33" s="41"/>
      <c r="J33" s="41"/>
    </row>
    <row r="34" spans="1:10" ht="12.75">
      <c r="A34" s="41"/>
      <c r="B34" s="41"/>
      <c r="C34" s="41"/>
      <c r="D34" s="41"/>
      <c r="E34" s="41"/>
      <c r="F34" s="41"/>
      <c r="G34" s="41"/>
      <c r="H34" s="41"/>
      <c r="I34" s="41"/>
      <c r="J34" s="41"/>
    </row>
    <row r="35" spans="1:10" ht="12.75">
      <c r="A35" s="41"/>
      <c r="B35" s="41"/>
      <c r="C35" s="41"/>
      <c r="D35" s="41"/>
      <c r="E35" s="41"/>
      <c r="F35" s="41"/>
      <c r="G35" s="41"/>
      <c r="H35" s="41"/>
      <c r="I35" s="41"/>
      <c r="J35" s="41"/>
    </row>
    <row r="36" spans="1:10" ht="12.75">
      <c r="A36" s="41"/>
      <c r="B36" s="41"/>
      <c r="C36" s="41"/>
      <c r="D36" s="41"/>
      <c r="E36" s="41"/>
      <c r="F36" s="41"/>
      <c r="G36" s="41"/>
      <c r="H36" s="41"/>
      <c r="I36" s="41"/>
      <c r="J36" s="41"/>
    </row>
    <row r="37" spans="1:10" ht="12.75">
      <c r="A37" s="41"/>
      <c r="B37" s="41"/>
      <c r="C37" s="41"/>
      <c r="D37" s="41"/>
      <c r="E37" s="41"/>
      <c r="F37" s="41"/>
      <c r="G37" s="41"/>
      <c r="H37" s="41"/>
      <c r="I37" s="41"/>
      <c r="J37" s="41"/>
    </row>
    <row r="38" spans="1:10" ht="12.75">
      <c r="A38" s="41"/>
      <c r="B38" s="41"/>
      <c r="C38" s="41"/>
      <c r="D38" s="41"/>
      <c r="E38" s="41"/>
      <c r="F38" s="41"/>
      <c r="G38" s="41"/>
      <c r="H38" s="41"/>
      <c r="I38" s="41"/>
      <c r="J38" s="41"/>
    </row>
    <row r="39" spans="1:10" ht="12.75">
      <c r="A39" s="41"/>
      <c r="B39" s="41"/>
      <c r="C39" s="41"/>
      <c r="D39" s="41"/>
      <c r="E39" s="41"/>
      <c r="F39" s="41"/>
      <c r="G39" s="41"/>
      <c r="H39" s="41"/>
      <c r="I39" s="41"/>
      <c r="J39" s="41"/>
    </row>
    <row r="40" spans="1:10" ht="12.75">
      <c r="A40" s="41"/>
      <c r="B40" s="41"/>
      <c r="C40" s="41"/>
      <c r="D40" s="41"/>
      <c r="E40" s="41"/>
      <c r="F40" s="41"/>
      <c r="G40" s="41"/>
      <c r="H40" s="41"/>
      <c r="I40" s="41"/>
      <c r="J40" s="41"/>
    </row>
    <row r="41" spans="1:10" ht="12.75">
      <c r="A41" s="41"/>
      <c r="B41" s="41"/>
      <c r="C41" s="41"/>
      <c r="D41" s="41"/>
      <c r="E41" s="41"/>
      <c r="F41" s="41"/>
      <c r="G41" s="41"/>
      <c r="H41" s="41"/>
      <c r="I41" s="41"/>
      <c r="J41" s="41"/>
    </row>
    <row r="42" spans="1:10" ht="12.75">
      <c r="A42" s="41"/>
      <c r="B42" s="41"/>
      <c r="C42" s="41"/>
      <c r="D42" s="41"/>
      <c r="E42" s="41"/>
      <c r="F42" s="41"/>
      <c r="G42" s="41"/>
      <c r="H42" s="41"/>
      <c r="I42" s="41"/>
      <c r="J42" s="41"/>
    </row>
    <row r="43" spans="1:10" ht="12.75">
      <c r="A43" s="41"/>
      <c r="B43" s="41"/>
      <c r="C43" s="41"/>
      <c r="D43" s="41"/>
      <c r="E43" s="41"/>
      <c r="F43" s="41"/>
      <c r="G43" s="41"/>
      <c r="H43" s="41"/>
      <c r="I43" s="41"/>
      <c r="J43" s="41"/>
    </row>
    <row r="44" spans="1:10" ht="12.75">
      <c r="A44" s="41"/>
      <c r="B44" s="41"/>
      <c r="C44" s="41"/>
      <c r="D44" s="41"/>
      <c r="E44" s="41"/>
      <c r="F44" s="41"/>
      <c r="G44" s="41"/>
      <c r="H44" s="41"/>
      <c r="I44" s="41"/>
      <c r="J44" s="41"/>
    </row>
    <row r="45" spans="1:10" ht="12.75">
      <c r="A45" s="41"/>
      <c r="B45" s="41"/>
      <c r="C45" s="41"/>
      <c r="D45" s="41"/>
      <c r="E45" s="41"/>
      <c r="F45" s="41"/>
      <c r="G45" s="41"/>
      <c r="H45" s="41"/>
      <c r="I45" s="41"/>
      <c r="J45" s="41"/>
    </row>
    <row r="46" spans="1:10" ht="12.75">
      <c r="A46" s="41"/>
      <c r="B46" s="41"/>
      <c r="C46" s="41"/>
      <c r="D46" s="41"/>
      <c r="E46" s="41"/>
      <c r="F46" s="41"/>
      <c r="G46" s="41"/>
      <c r="H46" s="41"/>
      <c r="I46" s="41"/>
      <c r="J46" s="41"/>
    </row>
    <row r="47" spans="1:10" ht="12.75">
      <c r="A47" s="41"/>
      <c r="B47" s="41"/>
      <c r="C47" s="41"/>
      <c r="D47" s="41"/>
      <c r="E47" s="41"/>
      <c r="F47" s="41"/>
      <c r="G47" s="41"/>
      <c r="H47" s="41"/>
      <c r="I47" s="41"/>
      <c r="J47" s="41"/>
    </row>
  </sheetData>
  <sheetProtection/>
  <mergeCells count="7">
    <mergeCell ref="A6:H6"/>
    <mergeCell ref="E10:H10"/>
    <mergeCell ref="B12:D13"/>
    <mergeCell ref="B18:D18"/>
    <mergeCell ref="A8:I8"/>
    <mergeCell ref="A23:I25"/>
    <mergeCell ref="H11:H13"/>
  </mergeCells>
  <printOptions/>
  <pageMargins left="0.7" right="0.7" top="0.75" bottom="0.75" header="0.3" footer="0.3"/>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ransitionEvaluation="1"/>
  <dimension ref="A1:M72"/>
  <sheetViews>
    <sheetView showGridLines="0" view="pageBreakPreview" zoomScale="70" zoomScaleSheetLayoutView="70" workbookViewId="0" topLeftCell="A1">
      <selection activeCell="A1" sqref="A1"/>
    </sheetView>
  </sheetViews>
  <sheetFormatPr defaultColWidth="9.140625" defaultRowHeight="12.75"/>
  <cols>
    <col min="1" max="1" width="1.7109375" style="3" customWidth="1"/>
    <col min="2" max="2" width="4.8515625" style="3" customWidth="1"/>
    <col min="3" max="3" width="7.140625" style="3" customWidth="1"/>
    <col min="4" max="4" width="35.8515625" style="10" customWidth="1"/>
    <col min="5" max="5" width="14.421875" style="3" customWidth="1"/>
    <col min="6" max="6" width="14.8515625" style="3" customWidth="1"/>
    <col min="7" max="7" width="12.28125" style="3" customWidth="1"/>
    <col min="8" max="8" width="12.421875" style="3" customWidth="1"/>
    <col min="9" max="9" width="12.140625" style="3" customWidth="1"/>
    <col min="10" max="10" width="14.140625" style="3" customWidth="1"/>
    <col min="11" max="11" width="10.8515625" style="3" customWidth="1"/>
    <col min="12" max="12" width="9.140625" style="6" customWidth="1"/>
    <col min="13" max="16384" width="9.140625" style="3" customWidth="1"/>
  </cols>
  <sheetData>
    <row r="1" spans="1:10" ht="15.75">
      <c r="A1" s="137"/>
      <c r="B1" s="137"/>
      <c r="C1" s="324" t="s">
        <v>203</v>
      </c>
      <c r="D1" s="136"/>
      <c r="E1" s="137"/>
      <c r="F1" s="138"/>
      <c r="G1" s="138"/>
      <c r="H1" s="138"/>
      <c r="I1" s="138"/>
      <c r="J1" s="139" t="s">
        <v>53</v>
      </c>
    </row>
    <row r="2" spans="1:10" ht="15.75">
      <c r="A2" s="137"/>
      <c r="B2" s="137"/>
      <c r="C2" s="137"/>
      <c r="D2" s="136"/>
      <c r="E2" s="137"/>
      <c r="F2" s="138"/>
      <c r="G2" s="138"/>
      <c r="H2" s="138"/>
      <c r="I2" s="138"/>
      <c r="J2" s="139"/>
    </row>
    <row r="3" spans="1:10" ht="15.75">
      <c r="A3" s="137"/>
      <c r="B3" s="135"/>
      <c r="C3" s="142"/>
      <c r="D3" s="147"/>
      <c r="E3" s="141"/>
      <c r="F3" s="141"/>
      <c r="G3" s="142"/>
      <c r="H3" s="142"/>
      <c r="I3" s="142"/>
      <c r="J3" s="143" t="s">
        <v>67</v>
      </c>
    </row>
    <row r="4" spans="1:11" ht="11.25" customHeight="1">
      <c r="A4" s="137"/>
      <c r="B4" s="135"/>
      <c r="C4" s="135"/>
      <c r="D4" s="144"/>
      <c r="E4" s="135"/>
      <c r="F4" s="135"/>
      <c r="G4" s="145"/>
      <c r="H4" s="145"/>
      <c r="I4" s="145"/>
      <c r="J4" s="146"/>
      <c r="K4" s="138"/>
    </row>
    <row r="5" spans="1:11" ht="27" customHeight="1">
      <c r="A5" s="137"/>
      <c r="B5" s="137"/>
      <c r="C5" s="137"/>
      <c r="D5" s="325" t="s">
        <v>191</v>
      </c>
      <c r="E5" s="138"/>
      <c r="F5" s="137"/>
      <c r="G5" s="137"/>
      <c r="H5" s="138"/>
      <c r="I5" s="138"/>
      <c r="J5" s="138"/>
      <c r="K5" s="138"/>
    </row>
    <row r="6" spans="1:11" ht="15.75" customHeight="1">
      <c r="A6" s="137"/>
      <c r="B6" s="137"/>
      <c r="C6" s="137"/>
      <c r="D6" s="326" t="s">
        <v>188</v>
      </c>
      <c r="E6" s="138"/>
      <c r="F6" s="137"/>
      <c r="G6" s="137"/>
      <c r="H6" s="138"/>
      <c r="I6" s="138"/>
      <c r="J6" s="138"/>
      <c r="K6" s="138"/>
    </row>
    <row r="7" spans="1:11" ht="10.5" customHeight="1">
      <c r="A7" s="137"/>
      <c r="B7" s="137"/>
      <c r="C7" s="137"/>
      <c r="D7" s="326"/>
      <c r="E7" s="138"/>
      <c r="F7" s="137"/>
      <c r="G7" s="137"/>
      <c r="H7" s="138"/>
      <c r="I7" s="138"/>
      <c r="J7" s="138"/>
      <c r="K7" s="138"/>
    </row>
    <row r="8" spans="1:11" ht="15.75" customHeight="1">
      <c r="A8" s="137"/>
      <c r="B8" s="156"/>
      <c r="C8" s="137"/>
      <c r="D8" s="810" t="s">
        <v>236</v>
      </c>
      <c r="E8" s="810"/>
      <c r="F8" s="810"/>
      <c r="G8" s="810"/>
      <c r="H8" s="810"/>
      <c r="I8" s="810"/>
      <c r="J8" s="810"/>
      <c r="K8" s="138"/>
    </row>
    <row r="9" spans="1:11" ht="22.5" customHeight="1" thickBot="1">
      <c r="A9" s="137"/>
      <c r="B9" s="156"/>
      <c r="C9" s="137"/>
      <c r="D9" s="327"/>
      <c r="E9" s="327"/>
      <c r="F9" s="327"/>
      <c r="G9" s="327"/>
      <c r="H9" s="327"/>
      <c r="I9" s="327"/>
      <c r="J9" s="327"/>
      <c r="K9" s="138"/>
    </row>
    <row r="10" spans="1:11" ht="15.75">
      <c r="A10" s="137"/>
      <c r="B10" s="156"/>
      <c r="C10" s="137" t="s">
        <v>29</v>
      </c>
      <c r="D10" s="811" t="s">
        <v>192</v>
      </c>
      <c r="E10" s="328" t="s">
        <v>75</v>
      </c>
      <c r="F10" s="157" t="s">
        <v>13</v>
      </c>
      <c r="G10" s="329"/>
      <c r="H10" s="330" t="s">
        <v>106</v>
      </c>
      <c r="I10" s="331"/>
      <c r="J10" s="332"/>
      <c r="K10" s="138"/>
    </row>
    <row r="11" spans="1:11" ht="15.75">
      <c r="A11" s="137"/>
      <c r="B11" s="156"/>
      <c r="C11" s="137"/>
      <c r="D11" s="811"/>
      <c r="E11" s="333" t="s">
        <v>76</v>
      </c>
      <c r="F11" s="219">
        <v>2014</v>
      </c>
      <c r="G11" s="212">
        <v>2015</v>
      </c>
      <c r="H11" s="212">
        <v>2016</v>
      </c>
      <c r="I11" s="212">
        <v>2017</v>
      </c>
      <c r="J11" s="227">
        <v>2018</v>
      </c>
      <c r="K11" s="138"/>
    </row>
    <row r="12" spans="1:11" ht="16.5" thickBot="1">
      <c r="A12" s="137"/>
      <c r="B12" s="156"/>
      <c r="C12" s="138"/>
      <c r="D12" s="811"/>
      <c r="E12" s="334"/>
      <c r="F12" s="158"/>
      <c r="G12" s="159"/>
      <c r="H12" s="159"/>
      <c r="I12" s="159"/>
      <c r="J12" s="335" t="s">
        <v>60</v>
      </c>
      <c r="K12" s="138"/>
    </row>
    <row r="13" spans="1:11" ht="8.25" customHeight="1" thickBot="1">
      <c r="A13" s="137"/>
      <c r="B13" s="156"/>
      <c r="C13" s="175"/>
      <c r="D13" s="161"/>
      <c r="E13" s="336"/>
      <c r="F13" s="337"/>
      <c r="G13" s="142"/>
      <c r="H13" s="142"/>
      <c r="I13" s="142"/>
      <c r="J13" s="142"/>
      <c r="K13" s="138"/>
    </row>
    <row r="14" spans="1:11" ht="15.75" customHeight="1">
      <c r="A14" s="137"/>
      <c r="B14" s="156"/>
      <c r="C14" s="338">
        <v>80</v>
      </c>
      <c r="D14" s="156" t="s">
        <v>156</v>
      </c>
      <c r="E14" s="339"/>
      <c r="F14" s="340"/>
      <c r="G14" s="168"/>
      <c r="H14" s="169"/>
      <c r="I14" s="169"/>
      <c r="J14" s="169"/>
      <c r="K14" s="138"/>
    </row>
    <row r="15" spans="1:11" ht="15.75" customHeight="1">
      <c r="A15" s="137"/>
      <c r="B15" s="156"/>
      <c r="C15" s="338">
        <v>81</v>
      </c>
      <c r="D15" s="156" t="s">
        <v>167</v>
      </c>
      <c r="E15" s="341"/>
      <c r="F15" s="342" t="s">
        <v>243</v>
      </c>
      <c r="G15" s="168"/>
      <c r="H15" s="169"/>
      <c r="I15" s="169"/>
      <c r="J15" s="169"/>
      <c r="K15" s="138"/>
    </row>
    <row r="16" spans="1:11" ht="15.75" customHeight="1">
      <c r="A16" s="137"/>
      <c r="B16" s="156"/>
      <c r="C16" s="338">
        <v>82</v>
      </c>
      <c r="D16" s="156" t="s">
        <v>155</v>
      </c>
      <c r="E16" s="343"/>
      <c r="F16" s="344"/>
      <c r="G16" s="168"/>
      <c r="H16" s="169"/>
      <c r="I16" s="169"/>
      <c r="J16" s="169"/>
      <c r="K16" s="138"/>
    </row>
    <row r="17" spans="1:11" ht="15.75" customHeight="1">
      <c r="A17" s="137"/>
      <c r="B17" s="156"/>
      <c r="C17" s="338">
        <v>83</v>
      </c>
      <c r="D17" s="156" t="s">
        <v>157</v>
      </c>
      <c r="E17" s="343"/>
      <c r="F17" s="344"/>
      <c r="G17" s="168"/>
      <c r="H17" s="169"/>
      <c r="I17" s="169"/>
      <c r="J17" s="169"/>
      <c r="K17" s="138"/>
    </row>
    <row r="18" spans="1:11" ht="15.75" customHeight="1">
      <c r="A18" s="137"/>
      <c r="B18" s="156"/>
      <c r="C18" s="338">
        <v>84</v>
      </c>
      <c r="D18" s="156" t="s">
        <v>158</v>
      </c>
      <c r="E18" s="343"/>
      <c r="F18" s="344"/>
      <c r="G18" s="168"/>
      <c r="H18" s="169"/>
      <c r="I18" s="169"/>
      <c r="J18" s="169"/>
      <c r="K18" s="138"/>
    </row>
    <row r="19" spans="1:11" ht="15.75" customHeight="1">
      <c r="A19" s="137"/>
      <c r="B19" s="156"/>
      <c r="C19" s="338">
        <v>85</v>
      </c>
      <c r="D19" s="156" t="s">
        <v>159</v>
      </c>
      <c r="E19" s="343"/>
      <c r="F19" s="344"/>
      <c r="G19" s="168"/>
      <c r="H19" s="169"/>
      <c r="I19" s="169"/>
      <c r="J19" s="169"/>
      <c r="K19" s="138"/>
    </row>
    <row r="20" spans="1:11" ht="15.75" customHeight="1">
      <c r="A20" s="137"/>
      <c r="B20" s="156"/>
      <c r="C20" s="338">
        <v>86</v>
      </c>
      <c r="D20" s="193" t="s">
        <v>160</v>
      </c>
      <c r="E20" s="343"/>
      <c r="F20" s="344"/>
      <c r="G20" s="168"/>
      <c r="H20" s="169"/>
      <c r="I20" s="169"/>
      <c r="J20" s="169"/>
      <c r="K20" s="138"/>
    </row>
    <row r="21" spans="1:11" ht="15.75" customHeight="1">
      <c r="A21" s="137"/>
      <c r="B21" s="156"/>
      <c r="C21" s="338">
        <v>87</v>
      </c>
      <c r="D21" s="156" t="s">
        <v>161</v>
      </c>
      <c r="E21" s="343"/>
      <c r="F21" s="344"/>
      <c r="G21" s="168"/>
      <c r="H21" s="169"/>
      <c r="I21" s="169"/>
      <c r="J21" s="169"/>
      <c r="K21" s="138"/>
    </row>
    <row r="22" spans="1:11" ht="15.75" customHeight="1" thickBot="1">
      <c r="A22" s="137"/>
      <c r="B22" s="156"/>
      <c r="C22" s="338">
        <v>88</v>
      </c>
      <c r="D22" s="156" t="s">
        <v>162</v>
      </c>
      <c r="E22" s="343"/>
      <c r="F22" s="344"/>
      <c r="G22" s="168"/>
      <c r="H22" s="169"/>
      <c r="I22" s="169"/>
      <c r="J22" s="169"/>
      <c r="K22" s="138"/>
    </row>
    <row r="23" spans="1:11" ht="15.75" customHeight="1">
      <c r="A23" s="137"/>
      <c r="B23" s="156"/>
      <c r="C23" s="138"/>
      <c r="D23" s="137" t="s">
        <v>193</v>
      </c>
      <c r="E23" s="345"/>
      <c r="F23" s="346">
        <f>F14+F15+F16+F17+F18+F19+F20+F21+F22</f>
        <v>0</v>
      </c>
      <c r="G23" s="163"/>
      <c r="H23" s="164"/>
      <c r="I23" s="164"/>
      <c r="J23" s="164"/>
      <c r="K23" s="138"/>
    </row>
    <row r="24" spans="1:11" ht="8.25" customHeight="1">
      <c r="A24" s="137"/>
      <c r="B24" s="156"/>
      <c r="C24" s="138"/>
      <c r="D24" s="137"/>
      <c r="E24" s="152"/>
      <c r="F24" s="154"/>
      <c r="G24" s="145"/>
      <c r="H24" s="145"/>
      <c r="I24" s="145"/>
      <c r="J24" s="145"/>
      <c r="K24" s="138"/>
    </row>
    <row r="25" spans="1:11" ht="16.5" thickBot="1">
      <c r="A25" s="137"/>
      <c r="B25" s="156"/>
      <c r="C25" s="138"/>
      <c r="D25" s="137" t="s">
        <v>168</v>
      </c>
      <c r="E25" s="152"/>
      <c r="F25" s="154"/>
      <c r="G25" s="145"/>
      <c r="H25" s="145"/>
      <c r="I25" s="145"/>
      <c r="J25" s="145"/>
      <c r="K25" s="138"/>
    </row>
    <row r="26" spans="1:11" ht="15.75" customHeight="1">
      <c r="A26" s="137"/>
      <c r="B26" s="156"/>
      <c r="C26" s="138"/>
      <c r="D26" s="135" t="s">
        <v>152</v>
      </c>
      <c r="E26" s="347"/>
      <c r="F26" s="348">
        <f>'B3(2)'!I29</f>
        <v>0</v>
      </c>
      <c r="G26" s="177"/>
      <c r="H26" s="179"/>
      <c r="I26" s="179"/>
      <c r="J26" s="179"/>
      <c r="K26" s="138"/>
    </row>
    <row r="27" spans="1:11" ht="15.75" customHeight="1">
      <c r="A27" s="137"/>
      <c r="B27" s="156"/>
      <c r="C27" s="138"/>
      <c r="D27" s="135" t="s">
        <v>153</v>
      </c>
      <c r="E27" s="349"/>
      <c r="F27" s="350">
        <f>'B3(2)'!I30</f>
        <v>0</v>
      </c>
      <c r="G27" s="145"/>
      <c r="H27" s="169"/>
      <c r="I27" s="169"/>
      <c r="J27" s="169"/>
      <c r="K27" s="138"/>
    </row>
    <row r="28" spans="1:11" ht="15.75" customHeight="1">
      <c r="A28" s="137"/>
      <c r="B28" s="156"/>
      <c r="C28" s="138"/>
      <c r="D28" s="351" t="s">
        <v>154</v>
      </c>
      <c r="E28" s="349"/>
      <c r="F28" s="350">
        <f>'B3(2)'!I31</f>
        <v>0</v>
      </c>
      <c r="G28" s="168"/>
      <c r="H28" s="169"/>
      <c r="I28" s="169"/>
      <c r="J28" s="169"/>
      <c r="K28" s="138"/>
    </row>
    <row r="29" spans="1:11" ht="18.75" customHeight="1">
      <c r="A29" s="137"/>
      <c r="B29" s="156"/>
      <c r="C29" s="138"/>
      <c r="D29" s="352" t="s">
        <v>266</v>
      </c>
      <c r="E29" s="349"/>
      <c r="F29" s="350">
        <f>'B3(2)'!I32</f>
        <v>0</v>
      </c>
      <c r="G29" s="168"/>
      <c r="H29" s="169"/>
      <c r="I29" s="169"/>
      <c r="J29" s="169"/>
      <c r="K29" s="138"/>
    </row>
    <row r="30" spans="1:11" ht="15.75" customHeight="1">
      <c r="A30" s="137"/>
      <c r="B30" s="156"/>
      <c r="C30" s="338"/>
      <c r="D30" s="137" t="s">
        <v>277</v>
      </c>
      <c r="E30" s="349"/>
      <c r="F30" s="350">
        <f>'B3(2)'!I33</f>
        <v>0</v>
      </c>
      <c r="G30" s="168"/>
      <c r="H30" s="169"/>
      <c r="I30" s="169"/>
      <c r="J30" s="169"/>
      <c r="K30" s="138"/>
    </row>
    <row r="31" spans="1:11" ht="15.75" customHeight="1">
      <c r="A31" s="137"/>
      <c r="B31" s="156"/>
      <c r="C31" s="138"/>
      <c r="D31" s="351" t="s">
        <v>272</v>
      </c>
      <c r="E31" s="349"/>
      <c r="F31" s="350">
        <f>'B3(2)'!I34</f>
        <v>0</v>
      </c>
      <c r="G31" s="168"/>
      <c r="H31" s="169"/>
      <c r="I31" s="169"/>
      <c r="J31" s="169"/>
      <c r="K31" s="138"/>
    </row>
    <row r="32" spans="1:11" ht="15.75" customHeight="1">
      <c r="A32" s="137"/>
      <c r="B32" s="156"/>
      <c r="C32" s="338"/>
      <c r="D32" s="137" t="s">
        <v>210</v>
      </c>
      <c r="E32" s="349"/>
      <c r="F32" s="350">
        <f>'B3(2)'!I35</f>
        <v>0</v>
      </c>
      <c r="G32" s="168"/>
      <c r="H32" s="169"/>
      <c r="I32" s="169"/>
      <c r="J32" s="169"/>
      <c r="K32" s="138"/>
    </row>
    <row r="33" spans="1:11" ht="15.75" customHeight="1" thickBot="1">
      <c r="A33" s="137"/>
      <c r="B33" s="156"/>
      <c r="C33" s="138"/>
      <c r="D33" s="137" t="s">
        <v>163</v>
      </c>
      <c r="E33" s="353"/>
      <c r="F33" s="354">
        <f>F26+F27+F28+F29+F31+F32</f>
        <v>0</v>
      </c>
      <c r="G33" s="163"/>
      <c r="H33" s="164"/>
      <c r="I33" s="164"/>
      <c r="J33" s="164"/>
      <c r="K33" s="138"/>
    </row>
    <row r="34" spans="1:11" ht="15.75" customHeight="1">
      <c r="A34" s="137"/>
      <c r="B34" s="156"/>
      <c r="C34" s="138"/>
      <c r="D34" s="137"/>
      <c r="E34" s="152"/>
      <c r="F34" s="355"/>
      <c r="G34" s="145"/>
      <c r="H34" s="145"/>
      <c r="I34" s="145"/>
      <c r="J34" s="145"/>
      <c r="K34" s="138"/>
    </row>
    <row r="35" spans="1:13" ht="15.75" customHeight="1">
      <c r="A35" s="137"/>
      <c r="B35" s="156"/>
      <c r="C35" s="138"/>
      <c r="D35" s="165" t="s">
        <v>185</v>
      </c>
      <c r="E35" s="152"/>
      <c r="F35" s="154"/>
      <c r="G35" s="154"/>
      <c r="H35" s="145"/>
      <c r="I35" s="145"/>
      <c r="J35" s="145"/>
      <c r="K35" s="145"/>
      <c r="L35" s="3"/>
      <c r="M35" s="6"/>
    </row>
    <row r="36" spans="1:13" ht="15.75" customHeight="1">
      <c r="A36" s="137"/>
      <c r="B36" s="156"/>
      <c r="C36" s="338">
        <v>92</v>
      </c>
      <c r="D36" s="297" t="s">
        <v>180</v>
      </c>
      <c r="E36" s="297" t="s">
        <v>355</v>
      </c>
      <c r="F36" s="297"/>
      <c r="G36" s="138"/>
      <c r="H36" s="138"/>
      <c r="I36" s="356">
        <f>F28</f>
        <v>0</v>
      </c>
      <c r="J36" s="145"/>
      <c r="K36" s="145"/>
      <c r="L36" s="3"/>
      <c r="M36" s="6"/>
    </row>
    <row r="37" spans="1:13" ht="15.75" customHeight="1">
      <c r="A37" s="137"/>
      <c r="B37" s="156"/>
      <c r="C37" s="338"/>
      <c r="D37" s="138"/>
      <c r="E37" s="297" t="s">
        <v>181</v>
      </c>
      <c r="F37" s="297"/>
      <c r="G37" s="138"/>
      <c r="H37" s="138"/>
      <c r="I37" s="357">
        <f>F70</f>
        <v>0</v>
      </c>
      <c r="J37" s="145"/>
      <c r="K37" s="145"/>
      <c r="L37" s="3"/>
      <c r="M37" s="6"/>
    </row>
    <row r="38" spans="1:13" ht="15.75" customHeight="1">
      <c r="A38" s="137"/>
      <c r="B38" s="156"/>
      <c r="C38" s="338"/>
      <c r="D38" s="138"/>
      <c r="E38" s="297" t="s">
        <v>182</v>
      </c>
      <c r="F38" s="297"/>
      <c r="G38" s="138"/>
      <c r="H38" s="138"/>
      <c r="I38" s="357">
        <f>(H50+H60)*-1</f>
        <v>0</v>
      </c>
      <c r="J38" s="145"/>
      <c r="K38" s="145"/>
      <c r="L38" s="3"/>
      <c r="M38" s="6"/>
    </row>
    <row r="39" spans="1:13" ht="15.75" customHeight="1">
      <c r="A39" s="137"/>
      <c r="B39" s="156"/>
      <c r="C39" s="338"/>
      <c r="D39" s="138"/>
      <c r="E39" s="137" t="s">
        <v>273</v>
      </c>
      <c r="F39" s="297"/>
      <c r="G39" s="138"/>
      <c r="H39" s="138"/>
      <c r="I39" s="358">
        <f>F30*-1</f>
        <v>0</v>
      </c>
      <c r="J39" s="145"/>
      <c r="K39" s="145"/>
      <c r="L39" s="3"/>
      <c r="M39" s="6"/>
    </row>
    <row r="40" spans="1:13" ht="15.75" customHeight="1">
      <c r="A40" s="137"/>
      <c r="B40" s="156"/>
      <c r="C40" s="338"/>
      <c r="D40" s="138"/>
      <c r="E40" s="359" t="s">
        <v>356</v>
      </c>
      <c r="F40" s="297"/>
      <c r="G40" s="138"/>
      <c r="H40" s="138"/>
      <c r="I40" s="358">
        <f>SUM(I36:I39)</f>
        <v>0</v>
      </c>
      <c r="J40" s="145"/>
      <c r="K40" s="145"/>
      <c r="L40" s="3"/>
      <c r="M40" s="6"/>
    </row>
    <row r="41" spans="1:13" ht="15.75" customHeight="1">
      <c r="A41" s="137"/>
      <c r="B41" s="156"/>
      <c r="C41" s="338"/>
      <c r="D41" s="156"/>
      <c r="E41" s="360" t="s">
        <v>177</v>
      </c>
      <c r="F41" s="137"/>
      <c r="G41" s="137"/>
      <c r="H41" s="138"/>
      <c r="I41" s="145"/>
      <c r="J41" s="145"/>
      <c r="K41" s="145"/>
      <c r="L41" s="3"/>
      <c r="M41" s="6"/>
    </row>
    <row r="42" spans="1:13" ht="34.5" customHeight="1">
      <c r="A42" s="137"/>
      <c r="B42" s="156"/>
      <c r="C42" s="338"/>
      <c r="D42" s="361" t="s">
        <v>242</v>
      </c>
      <c r="E42" s="297"/>
      <c r="F42" s="137"/>
      <c r="G42" s="137"/>
      <c r="H42" s="138"/>
      <c r="I42" s="145"/>
      <c r="J42" s="145"/>
      <c r="K42" s="145"/>
      <c r="L42" s="3"/>
      <c r="M42" s="6"/>
    </row>
    <row r="43" spans="1:13" ht="6" customHeight="1">
      <c r="A43" s="137"/>
      <c r="B43" s="156"/>
      <c r="C43" s="138"/>
      <c r="D43" s="137"/>
      <c r="E43" s="152"/>
      <c r="F43" s="154"/>
      <c r="G43" s="154"/>
      <c r="H43" s="145"/>
      <c r="I43" s="145"/>
      <c r="J43" s="145"/>
      <c r="K43" s="145"/>
      <c r="L43" s="3"/>
      <c r="M43" s="6"/>
    </row>
    <row r="44" spans="1:10" ht="15.75" customHeight="1">
      <c r="A44" s="137"/>
      <c r="B44" s="156"/>
      <c r="C44" s="138"/>
      <c r="D44" s="812" t="s">
        <v>186</v>
      </c>
      <c r="E44" s="362" t="s">
        <v>127</v>
      </c>
      <c r="F44" s="363" t="s">
        <v>90</v>
      </c>
      <c r="G44" s="364" t="s">
        <v>91</v>
      </c>
      <c r="H44" s="365" t="s">
        <v>92</v>
      </c>
      <c r="I44" s="366" t="s">
        <v>128</v>
      </c>
      <c r="J44" s="367"/>
    </row>
    <row r="45" spans="1:10" ht="23.25" customHeight="1">
      <c r="A45" s="137"/>
      <c r="B45" s="156"/>
      <c r="C45" s="138"/>
      <c r="D45" s="812"/>
      <c r="E45" s="368" t="s">
        <v>378</v>
      </c>
      <c r="F45" s="369">
        <v>2014</v>
      </c>
      <c r="G45" s="370">
        <v>2014</v>
      </c>
      <c r="H45" s="371">
        <v>2014</v>
      </c>
      <c r="I45" s="372" t="s">
        <v>374</v>
      </c>
      <c r="J45" s="367"/>
    </row>
    <row r="46" spans="1:10" ht="12.75" customHeight="1">
      <c r="A46" s="137"/>
      <c r="B46" s="156"/>
      <c r="C46" s="138"/>
      <c r="D46" s="175"/>
      <c r="E46" s="364"/>
      <c r="F46" s="364"/>
      <c r="G46" s="364"/>
      <c r="H46" s="374"/>
      <c r="I46" s="374"/>
      <c r="J46" s="367"/>
    </row>
    <row r="47" spans="1:10" ht="15.75" customHeight="1">
      <c r="A47" s="137"/>
      <c r="B47" s="156"/>
      <c r="C47" s="138"/>
      <c r="D47" s="137" t="s">
        <v>164</v>
      </c>
      <c r="E47" s="375">
        <f>+'B3(2)'!H38</f>
        <v>0</v>
      </c>
      <c r="F47" s="376">
        <f>+'B3(2)'!H39</f>
        <v>0</v>
      </c>
      <c r="G47" s="377">
        <f>+'B3(2)'!H40</f>
        <v>0</v>
      </c>
      <c r="H47" s="376">
        <f>'B3(2)'!H41</f>
        <v>0</v>
      </c>
      <c r="I47" s="376">
        <f>+'B3(2)'!H42</f>
        <v>0</v>
      </c>
      <c r="J47" s="378"/>
    </row>
    <row r="48" spans="1:10" ht="15.75" customHeight="1">
      <c r="A48" s="137"/>
      <c r="B48" s="156"/>
      <c r="C48" s="138"/>
      <c r="D48" s="137" t="s">
        <v>165</v>
      </c>
      <c r="E48" s="379"/>
      <c r="F48" s="380"/>
      <c r="G48" s="378"/>
      <c r="H48" s="380"/>
      <c r="I48" s="380"/>
      <c r="J48" s="378"/>
    </row>
    <row r="49" spans="1:10" ht="15.75" customHeight="1">
      <c r="A49" s="137"/>
      <c r="B49" s="156"/>
      <c r="C49" s="138"/>
      <c r="D49" s="137" t="s">
        <v>166</v>
      </c>
      <c r="E49" s="381"/>
      <c r="F49" s="382"/>
      <c r="G49" s="383"/>
      <c r="H49" s="382"/>
      <c r="I49" s="382"/>
      <c r="J49" s="378"/>
    </row>
    <row r="50" spans="1:10" ht="15.75" customHeight="1">
      <c r="A50" s="137"/>
      <c r="B50" s="156"/>
      <c r="C50" s="138"/>
      <c r="D50" s="137" t="s">
        <v>170</v>
      </c>
      <c r="E50" s="384">
        <f>+E49+E48+E47</f>
        <v>0</v>
      </c>
      <c r="F50" s="385">
        <f>+F49+F48+F47</f>
        <v>0</v>
      </c>
      <c r="G50" s="385">
        <f>+G49+G48+G47</f>
        <v>0</v>
      </c>
      <c r="H50" s="385">
        <f>+H49+H48+H47</f>
        <v>0</v>
      </c>
      <c r="I50" s="385">
        <f>+I49+I48+I47</f>
        <v>0</v>
      </c>
      <c r="J50" s="378"/>
    </row>
    <row r="51" spans="1:10" ht="6" customHeight="1">
      <c r="A51" s="137"/>
      <c r="B51" s="156"/>
      <c r="C51" s="138"/>
      <c r="D51" s="137"/>
      <c r="E51" s="152"/>
      <c r="F51" s="154"/>
      <c r="G51" s="154"/>
      <c r="H51" s="135"/>
      <c r="I51" s="135"/>
      <c r="J51" s="135"/>
    </row>
    <row r="52" spans="1:10" ht="15.75" customHeight="1">
      <c r="A52" s="137"/>
      <c r="B52" s="156"/>
      <c r="C52" s="338">
        <v>70</v>
      </c>
      <c r="D52" s="137" t="s">
        <v>212</v>
      </c>
      <c r="E52" s="152"/>
      <c r="F52" s="154"/>
      <c r="G52" s="386">
        <f>G47+G48+G49</f>
        <v>0</v>
      </c>
      <c r="H52" s="135"/>
      <c r="I52" s="135"/>
      <c r="J52" s="135"/>
    </row>
    <row r="53" spans="1:10" ht="15.75" customHeight="1">
      <c r="A53" s="137"/>
      <c r="B53" s="156"/>
      <c r="C53" s="138"/>
      <c r="D53" s="137"/>
      <c r="E53" s="152"/>
      <c r="F53" s="154"/>
      <c r="G53" s="154"/>
      <c r="H53" s="135"/>
      <c r="I53" s="135"/>
      <c r="J53" s="135"/>
    </row>
    <row r="54" spans="1:10" ht="15.75" customHeight="1">
      <c r="A54" s="137"/>
      <c r="B54" s="156"/>
      <c r="C54" s="138"/>
      <c r="D54" s="812" t="s">
        <v>194</v>
      </c>
      <c r="E54" s="362" t="s">
        <v>127</v>
      </c>
      <c r="F54" s="363" t="s">
        <v>90</v>
      </c>
      <c r="G54" s="364" t="s">
        <v>91</v>
      </c>
      <c r="H54" s="365" t="s">
        <v>92</v>
      </c>
      <c r="I54" s="365" t="s">
        <v>128</v>
      </c>
      <c r="J54" s="367"/>
    </row>
    <row r="55" spans="1:10" ht="23.25" customHeight="1">
      <c r="A55" s="137"/>
      <c r="B55" s="156"/>
      <c r="C55" s="138"/>
      <c r="D55" s="812"/>
      <c r="E55" s="368" t="s">
        <v>378</v>
      </c>
      <c r="F55" s="369">
        <v>2014</v>
      </c>
      <c r="G55" s="370">
        <v>2014</v>
      </c>
      <c r="H55" s="371">
        <v>2014</v>
      </c>
      <c r="I55" s="372" t="s">
        <v>374</v>
      </c>
      <c r="J55" s="367"/>
    </row>
    <row r="56" spans="1:10" ht="12.75" customHeight="1">
      <c r="A56" s="137"/>
      <c r="B56" s="156"/>
      <c r="C56" s="138"/>
      <c r="D56" s="175"/>
      <c r="E56" s="364"/>
      <c r="F56" s="364"/>
      <c r="G56" s="364"/>
      <c r="H56" s="374"/>
      <c r="I56" s="374"/>
      <c r="J56" s="367"/>
    </row>
    <row r="57" spans="1:10" ht="15.75" customHeight="1">
      <c r="A57" s="137"/>
      <c r="B57" s="156"/>
      <c r="C57" s="138"/>
      <c r="D57" s="137" t="s">
        <v>164</v>
      </c>
      <c r="E57" s="375">
        <f>+'B3(2)'!H45</f>
        <v>0</v>
      </c>
      <c r="F57" s="376">
        <f>+'B3(2)'!H46</f>
        <v>0</v>
      </c>
      <c r="G57" s="377">
        <f>+'B3(2)'!H47</f>
        <v>0</v>
      </c>
      <c r="H57" s="376">
        <f>+'B3(2)'!H48</f>
        <v>0</v>
      </c>
      <c r="I57" s="376">
        <f>'B3(2)'!H49</f>
        <v>0</v>
      </c>
      <c r="J57" s="378"/>
    </row>
    <row r="58" spans="1:10" ht="15.75" customHeight="1">
      <c r="A58" s="137"/>
      <c r="B58" s="156"/>
      <c r="C58" s="138"/>
      <c r="D58" s="137" t="s">
        <v>165</v>
      </c>
      <c r="E58" s="379"/>
      <c r="F58" s="380"/>
      <c r="G58" s="378"/>
      <c r="H58" s="380"/>
      <c r="I58" s="380"/>
      <c r="J58" s="378"/>
    </row>
    <row r="59" spans="1:10" ht="15.75" customHeight="1">
      <c r="A59" s="137"/>
      <c r="B59" s="156"/>
      <c r="C59" s="138"/>
      <c r="D59" s="137" t="s">
        <v>166</v>
      </c>
      <c r="E59" s="381"/>
      <c r="F59" s="382"/>
      <c r="G59" s="383"/>
      <c r="H59" s="382"/>
      <c r="I59" s="382"/>
      <c r="J59" s="378"/>
    </row>
    <row r="60" spans="1:10" ht="15.75" customHeight="1">
      <c r="A60" s="137"/>
      <c r="B60" s="156"/>
      <c r="C60" s="138"/>
      <c r="D60" s="137" t="s">
        <v>170</v>
      </c>
      <c r="E60" s="385">
        <f>+E59+E58+E57</f>
        <v>0</v>
      </c>
      <c r="F60" s="385">
        <f>+F59+F58+F57</f>
        <v>0</v>
      </c>
      <c r="G60" s="385">
        <f>+G59+G58+G57</f>
        <v>0</v>
      </c>
      <c r="H60" s="385">
        <f>+H59+H58+H57</f>
        <v>0</v>
      </c>
      <c r="I60" s="385">
        <f>+I59+I58+I57</f>
        <v>0</v>
      </c>
      <c r="J60" s="378"/>
    </row>
    <row r="61" spans="1:10" ht="6" customHeight="1">
      <c r="A61" s="137"/>
      <c r="B61" s="156"/>
      <c r="C61" s="138"/>
      <c r="D61" s="137"/>
      <c r="E61" s="152"/>
      <c r="F61" s="154"/>
      <c r="G61" s="154"/>
      <c r="H61" s="135"/>
      <c r="I61" s="135"/>
      <c r="J61" s="135"/>
    </row>
    <row r="62" spans="1:10" ht="15.75" customHeight="1">
      <c r="A62" s="137"/>
      <c r="B62" s="156"/>
      <c r="C62" s="338">
        <v>71</v>
      </c>
      <c r="D62" s="137" t="s">
        <v>213</v>
      </c>
      <c r="E62" s="152"/>
      <c r="F62" s="154"/>
      <c r="G62" s="386">
        <f>G57+G58+G59</f>
        <v>0</v>
      </c>
      <c r="H62" s="135"/>
      <c r="I62" s="135"/>
      <c r="J62" s="135"/>
    </row>
    <row r="63" spans="1:10" ht="15.75" customHeight="1">
      <c r="A63" s="137"/>
      <c r="B63" s="156"/>
      <c r="C63" s="138"/>
      <c r="D63" s="138"/>
      <c r="E63" s="152"/>
      <c r="F63" s="154"/>
      <c r="G63" s="154"/>
      <c r="H63" s="135"/>
      <c r="I63" s="135"/>
      <c r="J63" s="135"/>
    </row>
    <row r="64" spans="1:10" ht="15.75" customHeight="1">
      <c r="A64" s="137"/>
      <c r="B64" s="156"/>
      <c r="C64" s="138"/>
      <c r="D64" s="165" t="s">
        <v>184</v>
      </c>
      <c r="E64" s="362" t="s">
        <v>89</v>
      </c>
      <c r="F64" s="813" t="s">
        <v>379</v>
      </c>
      <c r="G64" s="364" t="s">
        <v>174</v>
      </c>
      <c r="H64" s="365" t="s">
        <v>83</v>
      </c>
      <c r="I64" s="365" t="s">
        <v>128</v>
      </c>
      <c r="J64" s="367"/>
    </row>
    <row r="65" spans="1:10" ht="25.5" customHeight="1">
      <c r="A65" s="137"/>
      <c r="B65" s="156"/>
      <c r="C65" s="138"/>
      <c r="D65" s="165"/>
      <c r="E65" s="368" t="s">
        <v>378</v>
      </c>
      <c r="F65" s="814"/>
      <c r="G65" s="370">
        <v>2014</v>
      </c>
      <c r="H65" s="371">
        <v>2014</v>
      </c>
      <c r="I65" s="372" t="s">
        <v>374</v>
      </c>
      <c r="J65" s="367"/>
    </row>
    <row r="66" spans="1:10" ht="11.25" customHeight="1">
      <c r="A66" s="137"/>
      <c r="B66" s="156"/>
      <c r="C66" s="138"/>
      <c r="D66" s="138"/>
      <c r="E66" s="364"/>
      <c r="F66" s="364"/>
      <c r="G66" s="364"/>
      <c r="H66" s="374"/>
      <c r="I66" s="374"/>
      <c r="J66" s="367"/>
    </row>
    <row r="67" spans="1:10" ht="15.75" customHeight="1">
      <c r="A67" s="137"/>
      <c r="B67" s="156"/>
      <c r="C67" s="138"/>
      <c r="D67" s="137" t="s">
        <v>171</v>
      </c>
      <c r="E67" s="375">
        <f>+'B3(2)'!H52</f>
        <v>0</v>
      </c>
      <c r="F67" s="376">
        <f>+'B3(2)'!H53</f>
        <v>0</v>
      </c>
      <c r="G67" s="377">
        <f>+'B3(2)'!H54</f>
        <v>0</v>
      </c>
      <c r="H67" s="376">
        <f>+'B3(2)'!H55</f>
        <v>0</v>
      </c>
      <c r="I67" s="376">
        <f>+'B3(2)'!H56</f>
        <v>0</v>
      </c>
      <c r="J67" s="378"/>
    </row>
    <row r="68" spans="1:12" ht="15.75" customHeight="1">
      <c r="A68" s="137"/>
      <c r="B68" s="156"/>
      <c r="C68" s="156"/>
      <c r="D68" s="156" t="s">
        <v>172</v>
      </c>
      <c r="E68" s="379"/>
      <c r="F68" s="380"/>
      <c r="G68" s="378"/>
      <c r="H68" s="380"/>
      <c r="I68" s="380"/>
      <c r="J68" s="378"/>
      <c r="K68" s="6"/>
      <c r="L68" s="3"/>
    </row>
    <row r="69" spans="1:12" ht="15.75" customHeight="1">
      <c r="A69" s="137"/>
      <c r="B69" s="137"/>
      <c r="C69" s="138"/>
      <c r="D69" s="137" t="s">
        <v>173</v>
      </c>
      <c r="E69" s="381"/>
      <c r="F69" s="382"/>
      <c r="G69" s="383"/>
      <c r="H69" s="382"/>
      <c r="I69" s="382"/>
      <c r="J69" s="378"/>
      <c r="K69" s="6"/>
      <c r="L69" s="3"/>
    </row>
    <row r="70" spans="1:12" ht="15.75" customHeight="1">
      <c r="A70" s="137"/>
      <c r="B70" s="137"/>
      <c r="C70" s="138"/>
      <c r="D70" s="137" t="s">
        <v>169</v>
      </c>
      <c r="E70" s="385">
        <f>+E69+E68+E67</f>
        <v>0</v>
      </c>
      <c r="F70" s="385">
        <f>+F69+F68+F67</f>
        <v>0</v>
      </c>
      <c r="G70" s="385">
        <f>+G69+G68+G67</f>
        <v>0</v>
      </c>
      <c r="H70" s="385">
        <f>+H69+H68+H67</f>
        <v>0</v>
      </c>
      <c r="I70" s="385">
        <f>+I69+I68+I67</f>
        <v>0</v>
      </c>
      <c r="J70" s="378"/>
      <c r="K70" s="6"/>
      <c r="L70" s="3"/>
    </row>
    <row r="71" spans="1:10" ht="6" customHeight="1">
      <c r="A71" s="137"/>
      <c r="B71" s="156"/>
      <c r="C71" s="138"/>
      <c r="D71" s="137"/>
      <c r="E71" s="152"/>
      <c r="F71" s="154"/>
      <c r="G71" s="154"/>
      <c r="H71" s="145"/>
      <c r="I71" s="145"/>
      <c r="J71" s="145"/>
    </row>
    <row r="72" spans="1:10" ht="15.75" customHeight="1">
      <c r="A72" s="137"/>
      <c r="B72" s="156"/>
      <c r="C72" s="338">
        <v>90</v>
      </c>
      <c r="D72" s="137" t="s">
        <v>211</v>
      </c>
      <c r="E72" s="152"/>
      <c r="F72" s="154"/>
      <c r="G72" s="386">
        <f>G67+G68+G69</f>
        <v>0</v>
      </c>
      <c r="H72" s="145"/>
      <c r="I72" s="145"/>
      <c r="J72" s="145"/>
    </row>
  </sheetData>
  <sheetProtection/>
  <mergeCells count="5">
    <mergeCell ref="D8:J8"/>
    <mergeCell ref="D10:D12"/>
    <mergeCell ref="D44:D45"/>
    <mergeCell ref="D54:D55"/>
    <mergeCell ref="F64:F65"/>
  </mergeCells>
  <printOptions/>
  <pageMargins left="0.3937007874015748" right="0.31496062992125984" top="0.25333333333333335" bottom="0.5118110236220472" header="0.5118110236220472" footer="0.5118110236220472"/>
  <pageSetup fitToHeight="0" fitToWidth="0" horizontalDpi="600" verticalDpi="600" orientation="portrait" paperSize="9" scale="71" r:id="rId1"/>
</worksheet>
</file>

<file path=xl/worksheets/sheet12.xml><?xml version="1.0" encoding="utf-8"?>
<worksheet xmlns="http://schemas.openxmlformats.org/spreadsheetml/2006/main" xmlns:r="http://schemas.openxmlformats.org/officeDocument/2006/relationships">
  <dimension ref="A1:AA69"/>
  <sheetViews>
    <sheetView view="pageBreakPreview" zoomScale="70" zoomScaleSheetLayoutView="70" workbookViewId="0" topLeftCell="A1">
      <selection activeCell="A1" sqref="A1"/>
    </sheetView>
  </sheetViews>
  <sheetFormatPr defaultColWidth="9.140625" defaultRowHeight="12.75"/>
  <cols>
    <col min="1" max="1" width="2.7109375" style="41" customWidth="1"/>
    <col min="2" max="2" width="3.28125" style="0" customWidth="1"/>
    <col min="4" max="4" width="9.140625" style="0" customWidth="1"/>
    <col min="6" max="6" width="22.140625" style="0" customWidth="1"/>
    <col min="7" max="7" width="3.00390625" style="0" customWidth="1"/>
    <col min="8" max="8" width="10.7109375" style="0" customWidth="1"/>
    <col min="9" max="9" width="12.7109375" style="0" bestFit="1" customWidth="1"/>
    <col min="10" max="10" width="10.140625" style="0" customWidth="1"/>
    <col min="13" max="13" width="11.57421875" style="0" customWidth="1"/>
  </cols>
  <sheetData>
    <row r="1" spans="1:16" s="3" customFormat="1" ht="15.75">
      <c r="A1" s="387"/>
      <c r="B1" s="387"/>
      <c r="C1" s="284" t="s">
        <v>131</v>
      </c>
      <c r="D1" s="388"/>
      <c r="E1" s="387"/>
      <c r="F1" s="387"/>
      <c r="G1" s="531"/>
      <c r="H1" s="387"/>
      <c r="I1" s="387"/>
      <c r="J1" s="373"/>
      <c r="K1" s="373"/>
      <c r="L1" s="373"/>
      <c r="M1" s="373"/>
      <c r="N1" s="389"/>
      <c r="O1" s="389" t="s">
        <v>53</v>
      </c>
      <c r="P1" s="6"/>
    </row>
    <row r="2" spans="1:16" s="3" customFormat="1" ht="15.75">
      <c r="A2" s="387"/>
      <c r="B2" s="387"/>
      <c r="C2" s="387"/>
      <c r="D2" s="388"/>
      <c r="E2" s="387"/>
      <c r="F2" s="387"/>
      <c r="G2" s="531"/>
      <c r="H2" s="387"/>
      <c r="I2" s="387"/>
      <c r="J2" s="373"/>
      <c r="K2" s="373"/>
      <c r="L2" s="373"/>
      <c r="M2" s="373"/>
      <c r="N2" s="389"/>
      <c r="O2" s="389"/>
      <c r="P2" s="6"/>
    </row>
    <row r="3" spans="1:16" s="3" customFormat="1" ht="15.75">
      <c r="A3" s="387"/>
      <c r="B3" s="390"/>
      <c r="C3" s="391"/>
      <c r="D3" s="392"/>
      <c r="E3" s="393"/>
      <c r="F3" s="393"/>
      <c r="G3" s="393"/>
      <c r="H3" s="393"/>
      <c r="I3" s="393"/>
      <c r="J3" s="393"/>
      <c r="K3" s="391"/>
      <c r="L3" s="391"/>
      <c r="M3" s="391"/>
      <c r="N3" s="394"/>
      <c r="O3" s="394" t="s">
        <v>67</v>
      </c>
      <c r="P3" s="6"/>
    </row>
    <row r="4" spans="1:16" s="3" customFormat="1" ht="18.75">
      <c r="A4" s="387"/>
      <c r="B4" s="390"/>
      <c r="C4" s="395"/>
      <c r="D4" s="396" t="s">
        <v>195</v>
      </c>
      <c r="E4" s="390"/>
      <c r="F4" s="390"/>
      <c r="G4" s="390"/>
      <c r="H4" s="390"/>
      <c r="I4" s="390"/>
      <c r="J4" s="390"/>
      <c r="K4" s="395"/>
      <c r="L4" s="395"/>
      <c r="M4" s="395"/>
      <c r="N4" s="397"/>
      <c r="O4" s="397"/>
      <c r="P4" s="6"/>
    </row>
    <row r="5" spans="1:16" s="3" customFormat="1" ht="12.75" customHeight="1">
      <c r="A5" s="387"/>
      <c r="B5" s="387"/>
      <c r="C5" s="373"/>
      <c r="D5" s="398"/>
      <c r="E5" s="373"/>
      <c r="F5" s="398"/>
      <c r="G5" s="398"/>
      <c r="H5" s="398"/>
      <c r="I5" s="373"/>
      <c r="J5" s="373"/>
      <c r="K5" s="373"/>
      <c r="L5" s="373"/>
      <c r="M5" s="373"/>
      <c r="N5" s="373"/>
      <c r="O5" s="373"/>
      <c r="P5" s="6"/>
    </row>
    <row r="6" spans="1:16" s="3" customFormat="1" ht="80.25" customHeight="1">
      <c r="A6" s="387"/>
      <c r="B6" s="387"/>
      <c r="C6" s="373"/>
      <c r="D6" s="819" t="s">
        <v>237</v>
      </c>
      <c r="E6" s="819"/>
      <c r="F6" s="819"/>
      <c r="G6" s="819"/>
      <c r="H6" s="819"/>
      <c r="I6" s="819"/>
      <c r="J6" s="819"/>
      <c r="K6" s="819"/>
      <c r="L6" s="819"/>
      <c r="M6" s="819"/>
      <c r="N6" s="819"/>
      <c r="O6" s="399"/>
      <c r="P6" s="6"/>
    </row>
    <row r="7" spans="1:16" s="3" customFormat="1" ht="56.25" customHeight="1">
      <c r="A7" s="387"/>
      <c r="B7" s="387"/>
      <c r="C7" s="373"/>
      <c r="D7" s="819" t="s">
        <v>209</v>
      </c>
      <c r="E7" s="819"/>
      <c r="F7" s="819"/>
      <c r="G7" s="819"/>
      <c r="H7" s="819"/>
      <c r="I7" s="819"/>
      <c r="J7" s="819"/>
      <c r="K7" s="819"/>
      <c r="L7" s="819"/>
      <c r="M7" s="819"/>
      <c r="N7" s="819"/>
      <c r="O7" s="399"/>
      <c r="P7" s="6"/>
    </row>
    <row r="8" spans="1:16" s="3" customFormat="1" ht="18.75">
      <c r="A8" s="387"/>
      <c r="B8" s="387"/>
      <c r="C8" s="373"/>
      <c r="D8" s="819" t="s">
        <v>241</v>
      </c>
      <c r="E8" s="828"/>
      <c r="F8" s="828"/>
      <c r="G8" s="828"/>
      <c r="H8" s="828"/>
      <c r="I8" s="828"/>
      <c r="J8" s="828"/>
      <c r="K8" s="828"/>
      <c r="L8" s="828"/>
      <c r="M8" s="828"/>
      <c r="N8" s="828"/>
      <c r="O8" s="399"/>
      <c r="P8" s="6"/>
    </row>
    <row r="9" spans="1:16" s="3" customFormat="1" ht="18" customHeight="1">
      <c r="A9" s="387"/>
      <c r="B9" s="387"/>
      <c r="C9" s="373"/>
      <c r="D9" s="828"/>
      <c r="E9" s="828"/>
      <c r="F9" s="828"/>
      <c r="G9" s="828"/>
      <c r="H9" s="828"/>
      <c r="I9" s="828"/>
      <c r="J9" s="828"/>
      <c r="K9" s="828"/>
      <c r="L9" s="828"/>
      <c r="M9" s="828"/>
      <c r="N9" s="828"/>
      <c r="O9" s="399"/>
      <c r="P9" s="6"/>
    </row>
    <row r="10" spans="1:16" s="3" customFormat="1" ht="18.75">
      <c r="A10" s="387"/>
      <c r="B10" s="387"/>
      <c r="C10" s="373"/>
      <c r="D10" s="400"/>
      <c r="E10" s="401" t="s">
        <v>286</v>
      </c>
      <c r="F10" s="402"/>
      <c r="G10" s="402"/>
      <c r="H10" s="402"/>
      <c r="I10" s="402"/>
      <c r="J10" s="402"/>
      <c r="K10" s="402"/>
      <c r="L10" s="402"/>
      <c r="M10" s="402"/>
      <c r="N10" s="402"/>
      <c r="O10" s="399"/>
      <c r="P10" s="6"/>
    </row>
    <row r="11" spans="1:16" s="3" customFormat="1" ht="22.5" customHeight="1">
      <c r="A11" s="387"/>
      <c r="B11" s="387"/>
      <c r="C11" s="373"/>
      <c r="D11" s="403" t="s">
        <v>287</v>
      </c>
      <c r="E11" s="401"/>
      <c r="F11" s="402"/>
      <c r="G11" s="402"/>
      <c r="H11" s="402"/>
      <c r="I11" s="402"/>
      <c r="J11" s="402"/>
      <c r="K11" s="402"/>
      <c r="L11" s="402"/>
      <c r="M11" s="402"/>
      <c r="N11" s="402"/>
      <c r="O11" s="399"/>
      <c r="P11" s="6"/>
    </row>
    <row r="12" spans="1:16" s="3" customFormat="1" ht="92.25" customHeight="1">
      <c r="A12" s="387"/>
      <c r="B12" s="387"/>
      <c r="C12" s="373"/>
      <c r="D12" s="823" t="s">
        <v>251</v>
      </c>
      <c r="E12" s="824"/>
      <c r="F12" s="824"/>
      <c r="G12" s="824"/>
      <c r="H12" s="824"/>
      <c r="I12" s="824"/>
      <c r="J12" s="824"/>
      <c r="K12" s="824"/>
      <c r="L12" s="825"/>
      <c r="M12" s="825"/>
      <c r="N12" s="825"/>
      <c r="O12" s="825"/>
      <c r="P12" s="6"/>
    </row>
    <row r="13" spans="1:16" s="3" customFormat="1" ht="16.5" customHeight="1">
      <c r="A13" s="387"/>
      <c r="B13" s="387"/>
      <c r="C13" s="373"/>
      <c r="D13" s="404"/>
      <c r="E13" s="404"/>
      <c r="F13" s="404"/>
      <c r="G13" s="404"/>
      <c r="H13" s="404"/>
      <c r="I13" s="404"/>
      <c r="J13" s="404"/>
      <c r="K13" s="404"/>
      <c r="L13" s="404"/>
      <c r="M13" s="404"/>
      <c r="N13" s="404"/>
      <c r="O13" s="373"/>
      <c r="P13" s="6"/>
    </row>
    <row r="14" spans="1:16" s="3" customFormat="1" ht="9.75" customHeight="1">
      <c r="A14" s="387"/>
      <c r="B14" s="387"/>
      <c r="C14" s="373"/>
      <c r="D14" s="404"/>
      <c r="E14" s="404"/>
      <c r="F14" s="404"/>
      <c r="G14" s="404"/>
      <c r="H14" s="404"/>
      <c r="I14" s="404"/>
      <c r="J14" s="404"/>
      <c r="K14" s="404"/>
      <c r="L14" s="404"/>
      <c r="M14" s="404"/>
      <c r="N14" s="404"/>
      <c r="O14" s="373"/>
      <c r="P14" s="6"/>
    </row>
    <row r="15" spans="1:16" s="3" customFormat="1" ht="9.75" customHeight="1">
      <c r="A15" s="387"/>
      <c r="B15" s="387"/>
      <c r="C15" s="373"/>
      <c r="D15" s="404"/>
      <c r="E15" s="404"/>
      <c r="F15" s="404"/>
      <c r="G15" s="404"/>
      <c r="H15" s="404"/>
      <c r="I15" s="404"/>
      <c r="J15" s="404"/>
      <c r="K15" s="404"/>
      <c r="L15" s="404"/>
      <c r="M15" s="404"/>
      <c r="N15" s="404"/>
      <c r="O15" s="373"/>
      <c r="P15" s="6"/>
    </row>
    <row r="16" spans="1:16" s="3" customFormat="1" ht="27" customHeight="1" thickBot="1">
      <c r="A16" s="387"/>
      <c r="B16" s="387"/>
      <c r="C16" s="405" t="s">
        <v>187</v>
      </c>
      <c r="D16" s="388"/>
      <c r="E16" s="387"/>
      <c r="F16" s="361" t="s">
        <v>12</v>
      </c>
      <c r="G16" s="522"/>
      <c r="H16" s="361"/>
      <c r="I16" s="406"/>
      <c r="J16" s="373"/>
      <c r="K16" s="387"/>
      <c r="L16" s="373"/>
      <c r="M16" s="395"/>
      <c r="N16" s="395"/>
      <c r="O16" s="395"/>
      <c r="P16" s="6"/>
    </row>
    <row r="17" spans="1:16" s="3" customFormat="1" ht="25.5" customHeight="1">
      <c r="A17" s="387"/>
      <c r="B17" s="387"/>
      <c r="C17" s="407" t="s">
        <v>61</v>
      </c>
      <c r="D17" s="408"/>
      <c r="E17" s="409"/>
      <c r="F17" s="409"/>
      <c r="G17" s="409"/>
      <c r="H17" s="409"/>
      <c r="I17" s="409"/>
      <c r="J17" s="409"/>
      <c r="K17" s="409"/>
      <c r="L17" s="409"/>
      <c r="M17" s="410" t="s">
        <v>258</v>
      </c>
      <c r="N17" s="410"/>
      <c r="O17" s="411"/>
      <c r="P17" s="18"/>
    </row>
    <row r="18" spans="1:16" s="3" customFormat="1" ht="31.5" customHeight="1">
      <c r="A18" s="387"/>
      <c r="B18" s="387"/>
      <c r="C18" s="412" t="s">
        <v>94</v>
      </c>
      <c r="D18" s="413"/>
      <c r="E18" s="826" t="s">
        <v>107</v>
      </c>
      <c r="F18" s="826"/>
      <c r="G18" s="826"/>
      <c r="H18" s="826"/>
      <c r="I18" s="826"/>
      <c r="J18" s="826"/>
      <c r="K18" s="826"/>
      <c r="L18" s="826"/>
      <c r="M18" s="826"/>
      <c r="N18" s="826"/>
      <c r="O18" s="827"/>
      <c r="P18" s="6"/>
    </row>
    <row r="19" spans="1:16" s="3" customFormat="1" ht="15" customHeight="1">
      <c r="A19" s="387"/>
      <c r="B19" s="387"/>
      <c r="C19" s="412"/>
      <c r="D19" s="413"/>
      <c r="E19" s="826" t="s">
        <v>129</v>
      </c>
      <c r="F19" s="826"/>
      <c r="G19" s="826"/>
      <c r="H19" s="826"/>
      <c r="I19" s="826"/>
      <c r="J19" s="826"/>
      <c r="K19" s="826"/>
      <c r="L19" s="826"/>
      <c r="M19" s="826"/>
      <c r="N19" s="826"/>
      <c r="O19" s="414"/>
      <c r="P19" s="6"/>
    </row>
    <row r="20" spans="1:16" s="3" customFormat="1" ht="18" customHeight="1">
      <c r="A20" s="387"/>
      <c r="B20" s="387"/>
      <c r="C20" s="415" t="s">
        <v>50</v>
      </c>
      <c r="D20" s="416"/>
      <c r="E20" s="417"/>
      <c r="F20" s="418"/>
      <c r="G20" s="418"/>
      <c r="H20" s="419" t="s">
        <v>51</v>
      </c>
      <c r="I20" s="390"/>
      <c r="J20" s="417"/>
      <c r="K20" s="417"/>
      <c r="L20" s="390" t="s">
        <v>52</v>
      </c>
      <c r="M20" s="420"/>
      <c r="N20" s="420"/>
      <c r="O20" s="421"/>
      <c r="P20" s="6"/>
    </row>
    <row r="21" spans="1:16" s="3" customFormat="1" ht="15.75">
      <c r="A21" s="387"/>
      <c r="B21" s="387"/>
      <c r="C21" s="422"/>
      <c r="D21" s="423"/>
      <c r="E21" s="390"/>
      <c r="F21" s="419"/>
      <c r="G21" s="419"/>
      <c r="H21" s="419"/>
      <c r="I21" s="390"/>
      <c r="J21" s="390"/>
      <c r="K21" s="390"/>
      <c r="L21" s="395"/>
      <c r="M21" s="395"/>
      <c r="N21" s="395"/>
      <c r="O21" s="421"/>
      <c r="P21" s="6"/>
    </row>
    <row r="22" spans="1:16" s="3" customFormat="1" ht="6.75" customHeight="1" thickBot="1">
      <c r="A22" s="387"/>
      <c r="B22" s="387"/>
      <c r="C22" s="415"/>
      <c r="D22" s="424"/>
      <c r="E22" s="390"/>
      <c r="F22" s="419" t="s">
        <v>12</v>
      </c>
      <c r="G22" s="419"/>
      <c r="H22" s="419"/>
      <c r="I22" s="390"/>
      <c r="J22" s="390"/>
      <c r="K22" s="390"/>
      <c r="L22" s="395"/>
      <c r="M22" s="395"/>
      <c r="N22" s="395"/>
      <c r="O22" s="421"/>
      <c r="P22" s="6"/>
    </row>
    <row r="23" spans="1:15" s="3" customFormat="1" ht="15.75">
      <c r="A23" s="387"/>
      <c r="B23" s="387"/>
      <c r="C23" s="415"/>
      <c r="D23" s="424"/>
      <c r="E23" s="390"/>
      <c r="F23" s="419" t="s">
        <v>12</v>
      </c>
      <c r="G23" s="419"/>
      <c r="H23" s="425"/>
      <c r="I23" s="426" t="s">
        <v>13</v>
      </c>
      <c r="J23" s="820" t="s">
        <v>48</v>
      </c>
      <c r="K23" s="821"/>
      <c r="L23" s="821"/>
      <c r="M23" s="822"/>
      <c r="N23" s="395"/>
      <c r="O23" s="427"/>
    </row>
    <row r="24" spans="1:15" s="3" customFormat="1" ht="15" customHeight="1">
      <c r="A24" s="387"/>
      <c r="B24" s="387"/>
      <c r="C24" s="415"/>
      <c r="D24" s="424"/>
      <c r="E24" s="390"/>
      <c r="F24" s="419"/>
      <c r="G24" s="419"/>
      <c r="H24" s="428">
        <v>2013</v>
      </c>
      <c r="I24" s="429">
        <v>2014</v>
      </c>
      <c r="J24" s="430">
        <v>2015</v>
      </c>
      <c r="K24" s="431">
        <v>2016</v>
      </c>
      <c r="L24" s="431">
        <v>2017</v>
      </c>
      <c r="M24" s="220">
        <v>2018</v>
      </c>
      <c r="N24" s="395"/>
      <c r="O24" s="421"/>
    </row>
    <row r="25" spans="1:15" s="3" customFormat="1" ht="15.75" customHeight="1" thickBot="1">
      <c r="A25" s="387"/>
      <c r="B25" s="387"/>
      <c r="C25" s="415"/>
      <c r="D25" s="423"/>
      <c r="E25" s="390"/>
      <c r="F25" s="419" t="s">
        <v>12</v>
      </c>
      <c r="G25" s="419"/>
      <c r="H25" s="432"/>
      <c r="I25" s="433"/>
      <c r="J25" s="434"/>
      <c r="K25" s="434"/>
      <c r="L25" s="435"/>
      <c r="M25" s="436" t="s">
        <v>60</v>
      </c>
      <c r="N25" s="395"/>
      <c r="O25" s="421"/>
    </row>
    <row r="26" spans="1:15" s="3" customFormat="1" ht="6" customHeight="1" thickBot="1">
      <c r="A26" s="387"/>
      <c r="B26" s="387"/>
      <c r="C26" s="415"/>
      <c r="D26" s="423"/>
      <c r="E26" s="390"/>
      <c r="F26" s="419"/>
      <c r="G26" s="419"/>
      <c r="H26" s="431"/>
      <c r="I26" s="437"/>
      <c r="J26" s="431"/>
      <c r="K26" s="431"/>
      <c r="L26" s="438"/>
      <c r="M26" s="395"/>
      <c r="N26" s="395"/>
      <c r="O26" s="421"/>
    </row>
    <row r="27" spans="1:15" s="3" customFormat="1" ht="16.5" thickBot="1">
      <c r="A27" s="387"/>
      <c r="B27" s="387"/>
      <c r="C27" s="422"/>
      <c r="D27" s="390" t="s">
        <v>151</v>
      </c>
      <c r="E27" s="390"/>
      <c r="F27" s="390"/>
      <c r="G27" s="390"/>
      <c r="H27" s="439">
        <f>SUM(H29:H34)</f>
        <v>0</v>
      </c>
      <c r="I27" s="440">
        <f>SUM(I29+I30+I31+I32+I34+I35)</f>
        <v>0</v>
      </c>
      <c r="J27" s="441">
        <f>SUM(J29:J34)</f>
        <v>0</v>
      </c>
      <c r="K27" s="439">
        <f>SUM(K29:K34)</f>
        <v>0</v>
      </c>
      <c r="L27" s="442">
        <f>SUM(L29:L34)</f>
        <v>0</v>
      </c>
      <c r="M27" s="439">
        <f>SUM(M29:M34)</f>
        <v>0</v>
      </c>
      <c r="N27" s="395"/>
      <c r="O27" s="421"/>
    </row>
    <row r="28" spans="1:15" s="3" customFormat="1" ht="15.75">
      <c r="A28" s="373"/>
      <c r="B28" s="373"/>
      <c r="C28" s="415"/>
      <c r="D28" s="390" t="s">
        <v>175</v>
      </c>
      <c r="E28" s="390"/>
      <c r="F28" s="395"/>
      <c r="G28" s="395"/>
      <c r="H28" s="443"/>
      <c r="I28" s="443"/>
      <c r="J28" s="443"/>
      <c r="K28" s="443"/>
      <c r="L28" s="443"/>
      <c r="M28" s="443"/>
      <c r="N28" s="395"/>
      <c r="O28" s="421"/>
    </row>
    <row r="29" spans="1:15" s="3" customFormat="1" ht="15.75">
      <c r="A29" s="373"/>
      <c r="B29" s="373"/>
      <c r="C29" s="415"/>
      <c r="D29" s="390"/>
      <c r="E29" s="390" t="s">
        <v>148</v>
      </c>
      <c r="F29" s="395"/>
      <c r="G29" s="395"/>
      <c r="H29" s="444"/>
      <c r="I29" s="445"/>
      <c r="J29" s="445"/>
      <c r="K29" s="446"/>
      <c r="L29" s="445"/>
      <c r="M29" s="447"/>
      <c r="N29" s="395"/>
      <c r="O29" s="421"/>
    </row>
    <row r="30" spans="1:15" s="3" customFormat="1" ht="15.75">
      <c r="A30" s="373"/>
      <c r="B30" s="373"/>
      <c r="C30" s="415"/>
      <c r="D30" s="390"/>
      <c r="E30" s="390" t="s">
        <v>149</v>
      </c>
      <c r="F30" s="395"/>
      <c r="G30" s="395"/>
      <c r="H30" s="448"/>
      <c r="I30" s="449"/>
      <c r="J30" s="449"/>
      <c r="K30" s="450"/>
      <c r="L30" s="449"/>
      <c r="M30" s="451"/>
      <c r="N30" s="395"/>
      <c r="O30" s="421"/>
    </row>
    <row r="31" spans="1:15" s="3" customFormat="1" ht="15.75">
      <c r="A31" s="373"/>
      <c r="B31" s="373"/>
      <c r="C31" s="415"/>
      <c r="D31" s="452"/>
      <c r="E31" s="452" t="s">
        <v>150</v>
      </c>
      <c r="F31" s="395"/>
      <c r="G31" s="395"/>
      <c r="H31" s="448"/>
      <c r="I31" s="449"/>
      <c r="J31" s="449"/>
      <c r="K31" s="450"/>
      <c r="L31" s="449"/>
      <c r="M31" s="451"/>
      <c r="N31" s="395"/>
      <c r="O31" s="421"/>
    </row>
    <row r="32" spans="1:15" s="3" customFormat="1" ht="15.75">
      <c r="A32" s="373"/>
      <c r="B32" s="373"/>
      <c r="C32" s="415"/>
      <c r="D32" s="452"/>
      <c r="E32" s="452" t="s">
        <v>298</v>
      </c>
      <c r="F32" s="395"/>
      <c r="G32" s="395"/>
      <c r="H32" s="448"/>
      <c r="I32" s="173">
        <f>H55*-1</f>
        <v>0</v>
      </c>
      <c r="J32" s="449"/>
      <c r="K32" s="450"/>
      <c r="L32" s="449"/>
      <c r="M32" s="451"/>
      <c r="N32" s="395"/>
      <c r="O32" s="421"/>
    </row>
    <row r="33" spans="1:15" s="3" customFormat="1" ht="15.75">
      <c r="A33" s="373"/>
      <c r="B33" s="373"/>
      <c r="C33" s="422"/>
      <c r="D33" s="452"/>
      <c r="E33" s="390" t="s">
        <v>268</v>
      </c>
      <c r="F33" s="395"/>
      <c r="G33" s="395"/>
      <c r="H33" s="448"/>
      <c r="I33" s="449"/>
      <c r="J33" s="449"/>
      <c r="K33" s="450"/>
      <c r="L33" s="449"/>
      <c r="M33" s="451"/>
      <c r="N33" s="395"/>
      <c r="O33" s="421"/>
    </row>
    <row r="34" spans="1:15" s="3" customFormat="1" ht="15.75">
      <c r="A34" s="373"/>
      <c r="B34" s="373"/>
      <c r="C34" s="415"/>
      <c r="D34" s="452"/>
      <c r="E34" s="452" t="s">
        <v>271</v>
      </c>
      <c r="F34" s="395"/>
      <c r="G34" s="395"/>
      <c r="H34" s="448"/>
      <c r="I34" s="449"/>
      <c r="J34" s="449"/>
      <c r="K34" s="450"/>
      <c r="L34" s="449"/>
      <c r="M34" s="451"/>
      <c r="N34" s="395"/>
      <c r="O34" s="421"/>
    </row>
    <row r="35" spans="1:15" s="3" customFormat="1" ht="15.75">
      <c r="A35" s="373"/>
      <c r="B35" s="373"/>
      <c r="C35" s="422"/>
      <c r="D35" s="452"/>
      <c r="E35" s="390" t="s">
        <v>259</v>
      </c>
      <c r="F35" s="395"/>
      <c r="G35" s="395"/>
      <c r="H35" s="453"/>
      <c r="I35" s="453"/>
      <c r="J35" s="454"/>
      <c r="K35" s="455"/>
      <c r="L35" s="454"/>
      <c r="M35" s="456"/>
      <c r="N35" s="395"/>
      <c r="O35" s="421"/>
    </row>
    <row r="36" spans="1:15" ht="12.75">
      <c r="A36" s="297"/>
      <c r="B36" s="297"/>
      <c r="C36" s="457"/>
      <c r="D36" s="424"/>
      <c r="E36" s="424"/>
      <c r="F36" s="424"/>
      <c r="G36" s="424"/>
      <c r="H36" s="424"/>
      <c r="I36" s="424"/>
      <c r="J36" s="424"/>
      <c r="K36" s="424"/>
      <c r="L36" s="424"/>
      <c r="M36" s="424"/>
      <c r="N36" s="424"/>
      <c r="O36" s="458"/>
    </row>
    <row r="37" spans="1:15" s="3" customFormat="1" ht="15.75">
      <c r="A37" s="373"/>
      <c r="B37" s="373"/>
      <c r="C37" s="422"/>
      <c r="D37" s="452" t="s">
        <v>380</v>
      </c>
      <c r="E37" s="452"/>
      <c r="F37" s="395"/>
      <c r="G37" s="395"/>
      <c r="H37" s="395"/>
      <c r="I37" s="395"/>
      <c r="J37" s="395"/>
      <c r="K37" s="395"/>
      <c r="L37" s="395"/>
      <c r="M37" s="395"/>
      <c r="N37" s="395"/>
      <c r="O37" s="421"/>
    </row>
    <row r="38" spans="1:15" s="3" customFormat="1" ht="15.75">
      <c r="A38" s="373"/>
      <c r="B38" s="373"/>
      <c r="C38" s="422"/>
      <c r="D38" s="452"/>
      <c r="E38" s="452" t="s">
        <v>381</v>
      </c>
      <c r="F38" s="395"/>
      <c r="G38" s="395"/>
      <c r="H38" s="815"/>
      <c r="I38" s="816"/>
      <c r="J38" s="395"/>
      <c r="K38" s="395"/>
      <c r="L38" s="395"/>
      <c r="M38" s="395"/>
      <c r="N38" s="395"/>
      <c r="O38" s="421"/>
    </row>
    <row r="39" spans="1:15" s="3" customFormat="1" ht="15.75">
      <c r="A39" s="373"/>
      <c r="B39" s="373"/>
      <c r="C39" s="422"/>
      <c r="D39" s="452"/>
      <c r="E39" s="452" t="s">
        <v>382</v>
      </c>
      <c r="F39" s="395"/>
      <c r="G39" s="395"/>
      <c r="H39" s="815"/>
      <c r="I39" s="816"/>
      <c r="J39" s="395"/>
      <c r="K39" s="395"/>
      <c r="L39" s="395"/>
      <c r="M39" s="395"/>
      <c r="N39" s="395"/>
      <c r="O39" s="421"/>
    </row>
    <row r="40" spans="1:15" s="3" customFormat="1" ht="15.75">
      <c r="A40" s="373"/>
      <c r="B40" s="373"/>
      <c r="C40" s="422"/>
      <c r="D40" s="452"/>
      <c r="E40" s="452" t="s">
        <v>383</v>
      </c>
      <c r="F40" s="395"/>
      <c r="G40" s="395"/>
      <c r="H40" s="815"/>
      <c r="I40" s="816"/>
      <c r="J40" s="395"/>
      <c r="K40" s="395"/>
      <c r="L40" s="395"/>
      <c r="M40" s="395"/>
      <c r="N40" s="395"/>
      <c r="O40" s="421"/>
    </row>
    <row r="41" spans="1:15" s="3" customFormat="1" ht="15.75">
      <c r="A41" s="373"/>
      <c r="B41" s="373"/>
      <c r="C41" s="422"/>
      <c r="D41" s="452"/>
      <c r="E41" s="452" t="s">
        <v>384</v>
      </c>
      <c r="F41" s="395"/>
      <c r="G41" s="395"/>
      <c r="H41" s="815"/>
      <c r="I41" s="816"/>
      <c r="J41" s="390" t="s">
        <v>124</v>
      </c>
      <c r="K41" s="395"/>
      <c r="L41" s="459"/>
      <c r="M41" s="459"/>
      <c r="N41" s="459"/>
      <c r="O41" s="421"/>
    </row>
    <row r="42" spans="1:15" s="3" customFormat="1" ht="15.75">
      <c r="A42" s="373"/>
      <c r="B42" s="373"/>
      <c r="C42" s="422"/>
      <c r="D42" s="452"/>
      <c r="E42" s="452" t="s">
        <v>385</v>
      </c>
      <c r="F42" s="395"/>
      <c r="G42" s="395"/>
      <c r="H42" s="817">
        <f>SUM(H38:I41)</f>
        <v>0</v>
      </c>
      <c r="I42" s="818"/>
      <c r="J42" s="390" t="s">
        <v>125</v>
      </c>
      <c r="K42" s="395"/>
      <c r="L42" s="390" t="s">
        <v>122</v>
      </c>
      <c r="M42" s="460"/>
      <c r="N42" s="459"/>
      <c r="O42" s="421"/>
    </row>
    <row r="43" spans="1:15" s="3" customFormat="1" ht="15.75">
      <c r="A43" s="373"/>
      <c r="B43" s="373"/>
      <c r="C43" s="422"/>
      <c r="D43" s="452"/>
      <c r="E43" s="452"/>
      <c r="F43" s="395"/>
      <c r="G43" s="395"/>
      <c r="H43" s="461"/>
      <c r="I43" s="461"/>
      <c r="J43" s="390"/>
      <c r="K43" s="395"/>
      <c r="L43" s="390"/>
      <c r="M43" s="417"/>
      <c r="N43" s="420"/>
      <c r="O43" s="421"/>
    </row>
    <row r="44" spans="1:15" s="3" customFormat="1" ht="15.75">
      <c r="A44" s="373"/>
      <c r="B44" s="373"/>
      <c r="C44" s="422"/>
      <c r="D44" s="452" t="s">
        <v>386</v>
      </c>
      <c r="E44" s="452"/>
      <c r="F44" s="395"/>
      <c r="G44" s="395"/>
      <c r="H44" s="395"/>
      <c r="I44" s="395"/>
      <c r="J44" s="395"/>
      <c r="K44" s="395"/>
      <c r="L44" s="395"/>
      <c r="M44" s="395"/>
      <c r="N44" s="395"/>
      <c r="O44" s="421"/>
    </row>
    <row r="45" spans="1:15" s="3" customFormat="1" ht="15.75">
      <c r="A45" s="373"/>
      <c r="B45" s="373"/>
      <c r="C45" s="422"/>
      <c r="D45" s="452"/>
      <c r="E45" s="452" t="s">
        <v>381</v>
      </c>
      <c r="F45" s="395"/>
      <c r="G45" s="395"/>
      <c r="H45" s="815"/>
      <c r="I45" s="816"/>
      <c r="J45" s="395"/>
      <c r="K45" s="395"/>
      <c r="L45" s="395"/>
      <c r="M45" s="395"/>
      <c r="N45" s="395"/>
      <c r="O45" s="421"/>
    </row>
    <row r="46" spans="1:15" s="3" customFormat="1" ht="15.75">
      <c r="A46" s="373"/>
      <c r="B46" s="373"/>
      <c r="C46" s="422"/>
      <c r="D46" s="452"/>
      <c r="E46" s="452" t="s">
        <v>382</v>
      </c>
      <c r="F46" s="395"/>
      <c r="G46" s="395"/>
      <c r="H46" s="815"/>
      <c r="I46" s="816"/>
      <c r="J46" s="395"/>
      <c r="K46" s="395"/>
      <c r="L46" s="395"/>
      <c r="M46" s="395"/>
      <c r="N46" s="395"/>
      <c r="O46" s="421"/>
    </row>
    <row r="47" spans="1:15" s="3" customFormat="1" ht="15.75">
      <c r="A47" s="373"/>
      <c r="B47" s="373"/>
      <c r="C47" s="422"/>
      <c r="D47" s="452"/>
      <c r="E47" s="452" t="s">
        <v>383</v>
      </c>
      <c r="F47" s="395"/>
      <c r="G47" s="395"/>
      <c r="H47" s="815"/>
      <c r="I47" s="816"/>
      <c r="J47" s="395"/>
      <c r="K47" s="395"/>
      <c r="L47" s="395"/>
      <c r="M47" s="395"/>
      <c r="N47" s="395"/>
      <c r="O47" s="421"/>
    </row>
    <row r="48" spans="1:15" s="3" customFormat="1" ht="15.75">
      <c r="A48" s="373"/>
      <c r="B48" s="373"/>
      <c r="C48" s="422"/>
      <c r="D48" s="452"/>
      <c r="E48" s="452" t="s">
        <v>384</v>
      </c>
      <c r="F48" s="395"/>
      <c r="G48" s="395"/>
      <c r="H48" s="815"/>
      <c r="I48" s="816"/>
      <c r="J48" s="390" t="s">
        <v>124</v>
      </c>
      <c r="K48" s="395"/>
      <c r="L48" s="459"/>
      <c r="M48" s="459"/>
      <c r="N48" s="459"/>
      <c r="O48" s="421"/>
    </row>
    <row r="49" spans="1:15" s="3" customFormat="1" ht="15.75">
      <c r="A49" s="373"/>
      <c r="B49" s="373"/>
      <c r="C49" s="422"/>
      <c r="D49" s="452"/>
      <c r="E49" s="452" t="s">
        <v>385</v>
      </c>
      <c r="F49" s="395"/>
      <c r="G49" s="395"/>
      <c r="H49" s="817">
        <f>SUM(H45:I48)</f>
        <v>0</v>
      </c>
      <c r="I49" s="818"/>
      <c r="J49" s="390" t="s">
        <v>125</v>
      </c>
      <c r="K49" s="390" t="s">
        <v>240</v>
      </c>
      <c r="L49" s="462"/>
      <c r="M49" s="390" t="s">
        <v>123</v>
      </c>
      <c r="N49" s="459"/>
      <c r="O49" s="421"/>
    </row>
    <row r="50" spans="1:15" ht="12.75">
      <c r="A50" s="297"/>
      <c r="B50" s="297"/>
      <c r="C50" s="457"/>
      <c r="D50" s="424"/>
      <c r="E50" s="424"/>
      <c r="F50" s="424"/>
      <c r="G50" s="424"/>
      <c r="H50" s="424"/>
      <c r="I50" s="424"/>
      <c r="J50" s="424"/>
      <c r="K50" s="424"/>
      <c r="L50" s="424"/>
      <c r="M50" s="424"/>
      <c r="N50" s="424"/>
      <c r="O50" s="458"/>
    </row>
    <row r="51" spans="1:27" s="3" customFormat="1" ht="15.75">
      <c r="A51" s="373"/>
      <c r="B51" s="373"/>
      <c r="C51" s="422"/>
      <c r="D51" s="452" t="s">
        <v>387</v>
      </c>
      <c r="E51" s="452"/>
      <c r="F51" s="395"/>
      <c r="G51" s="395"/>
      <c r="H51" s="395"/>
      <c r="I51" s="395"/>
      <c r="J51" s="395"/>
      <c r="K51" s="395"/>
      <c r="L51" s="395"/>
      <c r="M51" s="395"/>
      <c r="N51" s="395"/>
      <c r="O51" s="421"/>
      <c r="S51" s="6"/>
      <c r="T51" s="6"/>
      <c r="U51" s="6"/>
      <c r="V51" s="6"/>
      <c r="W51" s="6"/>
      <c r="X51" s="6"/>
      <c r="Y51" s="6"/>
      <c r="Z51" s="6"/>
      <c r="AA51" s="6"/>
    </row>
    <row r="52" spans="1:27" s="3" customFormat="1" ht="15.75">
      <c r="A52" s="373"/>
      <c r="B52" s="373"/>
      <c r="C52" s="422"/>
      <c r="D52" s="452"/>
      <c r="E52" s="452" t="s">
        <v>388</v>
      </c>
      <c r="F52" s="395"/>
      <c r="G52" s="395"/>
      <c r="H52" s="815"/>
      <c r="I52" s="816"/>
      <c r="J52" s="395"/>
      <c r="K52" s="395"/>
      <c r="L52" s="395"/>
      <c r="M52" s="395"/>
      <c r="N52" s="395"/>
      <c r="O52" s="421"/>
      <c r="S52" s="6"/>
      <c r="T52" s="6"/>
      <c r="U52" s="6"/>
      <c r="V52" s="6"/>
      <c r="W52" s="6"/>
      <c r="X52" s="6"/>
      <c r="Y52" s="6"/>
      <c r="Z52" s="6"/>
      <c r="AA52" s="6"/>
    </row>
    <row r="53" spans="1:27" s="3" customFormat="1" ht="15.75">
      <c r="A53" s="373"/>
      <c r="B53" s="373"/>
      <c r="C53" s="422"/>
      <c r="D53" s="452"/>
      <c r="E53" s="452" t="s">
        <v>389</v>
      </c>
      <c r="F53" s="395"/>
      <c r="G53" s="395"/>
      <c r="H53" s="815"/>
      <c r="I53" s="816"/>
      <c r="J53" s="395"/>
      <c r="K53" s="395"/>
      <c r="L53" s="395"/>
      <c r="M53" s="395"/>
      <c r="N53" s="395"/>
      <c r="O53" s="421"/>
      <c r="S53" s="6"/>
      <c r="T53" s="6"/>
      <c r="U53" s="6"/>
      <c r="V53" s="6"/>
      <c r="W53" s="6"/>
      <c r="X53" s="6"/>
      <c r="Y53" s="6"/>
      <c r="Z53" s="6"/>
      <c r="AA53" s="6"/>
    </row>
    <row r="54" spans="1:15" s="3" customFormat="1" ht="15.75">
      <c r="A54" s="373"/>
      <c r="B54" s="373"/>
      <c r="C54" s="422"/>
      <c r="D54" s="452"/>
      <c r="E54" s="452" t="s">
        <v>390</v>
      </c>
      <c r="F54" s="395"/>
      <c r="G54" s="395"/>
      <c r="H54" s="815"/>
      <c r="I54" s="816"/>
      <c r="J54" s="395"/>
      <c r="K54" s="395"/>
      <c r="L54" s="395"/>
      <c r="M54" s="395"/>
      <c r="N54" s="395"/>
      <c r="O54" s="421"/>
    </row>
    <row r="55" spans="1:15" s="3" customFormat="1" ht="15.75">
      <c r="A55" s="373"/>
      <c r="B55" s="373"/>
      <c r="C55" s="422"/>
      <c r="D55" s="452"/>
      <c r="E55" s="452" t="s">
        <v>391</v>
      </c>
      <c r="F55" s="395"/>
      <c r="G55" s="395"/>
      <c r="H55" s="815"/>
      <c r="I55" s="816"/>
      <c r="J55" s="395"/>
      <c r="K55" s="395"/>
      <c r="L55" s="395"/>
      <c r="M55" s="395"/>
      <c r="N55" s="395"/>
      <c r="O55" s="421"/>
    </row>
    <row r="56" spans="1:15" s="3" customFormat="1" ht="15.75">
      <c r="A56" s="373"/>
      <c r="B56" s="373"/>
      <c r="C56" s="422"/>
      <c r="D56" s="452"/>
      <c r="E56" s="452" t="s">
        <v>392</v>
      </c>
      <c r="F56" s="395"/>
      <c r="G56" s="395"/>
      <c r="H56" s="817">
        <f>SUM(H52:I55)</f>
        <v>0</v>
      </c>
      <c r="I56" s="818"/>
      <c r="J56" s="390" t="s">
        <v>126</v>
      </c>
      <c r="K56" s="395"/>
      <c r="L56" s="459"/>
      <c r="M56" s="459"/>
      <c r="N56" s="459"/>
      <c r="O56" s="421"/>
    </row>
    <row r="57" spans="1:15" ht="12.75">
      <c r="A57" s="297"/>
      <c r="B57" s="297"/>
      <c r="C57" s="457"/>
      <c r="D57" s="424"/>
      <c r="E57" s="424"/>
      <c r="F57" s="424"/>
      <c r="G57" s="424"/>
      <c r="H57" s="424"/>
      <c r="I57" s="424"/>
      <c r="J57" s="424"/>
      <c r="K57" s="424"/>
      <c r="L57" s="424"/>
      <c r="M57" s="424"/>
      <c r="N57" s="424"/>
      <c r="O57" s="458"/>
    </row>
    <row r="58" spans="1:15" ht="12.75">
      <c r="A58" s="297"/>
      <c r="B58" s="297"/>
      <c r="C58" s="457"/>
      <c r="D58" s="390" t="s">
        <v>269</v>
      </c>
      <c r="E58" s="424"/>
      <c r="F58" s="424"/>
      <c r="G58" s="424"/>
      <c r="H58" s="424"/>
      <c r="I58" s="424"/>
      <c r="J58" s="424"/>
      <c r="K58" s="424"/>
      <c r="L58" s="424"/>
      <c r="M58" s="424"/>
      <c r="N58" s="424"/>
      <c r="O58" s="458"/>
    </row>
    <row r="59" spans="1:15" ht="15.75">
      <c r="A59" s="297"/>
      <c r="B59" s="297"/>
      <c r="C59" s="457"/>
      <c r="D59" s="424"/>
      <c r="E59" s="452" t="s">
        <v>393</v>
      </c>
      <c r="F59" s="395"/>
      <c r="G59" s="395"/>
      <c r="H59" s="815"/>
      <c r="I59" s="816"/>
      <c r="J59" s="424"/>
      <c r="K59" s="424"/>
      <c r="L59" s="424"/>
      <c r="M59" s="424"/>
      <c r="N59" s="424"/>
      <c r="O59" s="458"/>
    </row>
    <row r="60" spans="1:15" ht="15.75">
      <c r="A60" s="297"/>
      <c r="B60" s="297"/>
      <c r="C60" s="457"/>
      <c r="D60" s="424"/>
      <c r="E60" s="452" t="s">
        <v>390</v>
      </c>
      <c r="F60" s="395"/>
      <c r="G60" s="395"/>
      <c r="H60" s="815"/>
      <c r="I60" s="816"/>
      <c r="J60" s="424"/>
      <c r="K60" s="424"/>
      <c r="L60" s="424"/>
      <c r="M60" s="424"/>
      <c r="N60" s="424"/>
      <c r="O60" s="458"/>
    </row>
    <row r="61" spans="1:15" ht="15.75">
      <c r="A61" s="297"/>
      <c r="B61" s="297"/>
      <c r="C61" s="457"/>
      <c r="D61" s="424"/>
      <c r="E61" s="452" t="s">
        <v>391</v>
      </c>
      <c r="F61" s="395"/>
      <c r="G61" s="395"/>
      <c r="H61" s="815"/>
      <c r="I61" s="816"/>
      <c r="J61" s="424"/>
      <c r="K61" s="424"/>
      <c r="L61" s="424"/>
      <c r="M61" s="424"/>
      <c r="N61" s="424"/>
      <c r="O61" s="458"/>
    </row>
    <row r="62" spans="1:15" ht="15.75">
      <c r="A62" s="297"/>
      <c r="B62" s="297"/>
      <c r="C62" s="457"/>
      <c r="D62" s="424"/>
      <c r="E62" s="452" t="s">
        <v>392</v>
      </c>
      <c r="F62" s="395"/>
      <c r="G62" s="395"/>
      <c r="H62" s="817">
        <f>SUM(H59:I61)</f>
        <v>0</v>
      </c>
      <c r="I62" s="818"/>
      <c r="J62" s="390" t="s">
        <v>270</v>
      </c>
      <c r="K62" s="395"/>
      <c r="L62" s="420"/>
      <c r="M62" s="420"/>
      <c r="N62" s="420"/>
      <c r="O62" s="458"/>
    </row>
    <row r="63" spans="1:15" ht="12.75">
      <c r="A63" s="297"/>
      <c r="B63" s="297"/>
      <c r="C63" s="457"/>
      <c r="D63" s="424"/>
      <c r="E63" s="424"/>
      <c r="F63" s="424"/>
      <c r="G63" s="424"/>
      <c r="H63" s="463"/>
      <c r="I63" s="463"/>
      <c r="J63" s="424"/>
      <c r="K63" s="424"/>
      <c r="L63" s="424"/>
      <c r="M63" s="424"/>
      <c r="N63" s="424"/>
      <c r="O63" s="458"/>
    </row>
    <row r="64" spans="1:15" ht="12.75">
      <c r="A64" s="297"/>
      <c r="B64" s="297"/>
      <c r="C64" s="457"/>
      <c r="D64" s="390" t="s">
        <v>264</v>
      </c>
      <c r="E64" s="424"/>
      <c r="F64" s="424"/>
      <c r="G64" s="424"/>
      <c r="H64" s="424"/>
      <c r="I64" s="424"/>
      <c r="J64" s="424"/>
      <c r="K64" s="424"/>
      <c r="L64" s="424"/>
      <c r="M64" s="424"/>
      <c r="N64" s="424"/>
      <c r="O64" s="458"/>
    </row>
    <row r="65" spans="1:15" ht="15.75">
      <c r="A65" s="297"/>
      <c r="B65" s="297"/>
      <c r="C65" s="457"/>
      <c r="D65" s="424"/>
      <c r="E65" s="452" t="s">
        <v>388</v>
      </c>
      <c r="F65" s="395"/>
      <c r="G65" s="395"/>
      <c r="H65" s="815"/>
      <c r="I65" s="816"/>
      <c r="J65" s="424"/>
      <c r="K65" s="424"/>
      <c r="L65" s="424"/>
      <c r="M65" s="424"/>
      <c r="N65" s="424"/>
      <c r="O65" s="458"/>
    </row>
    <row r="66" spans="1:15" ht="15.75">
      <c r="A66" s="297"/>
      <c r="B66" s="297"/>
      <c r="C66" s="457"/>
      <c r="D66" s="424"/>
      <c r="E66" s="452" t="s">
        <v>390</v>
      </c>
      <c r="F66" s="395"/>
      <c r="G66" s="395"/>
      <c r="H66" s="815"/>
      <c r="I66" s="816"/>
      <c r="J66" s="424"/>
      <c r="K66" s="424"/>
      <c r="L66" s="424"/>
      <c r="M66" s="424"/>
      <c r="N66" s="424"/>
      <c r="O66" s="458"/>
    </row>
    <row r="67" spans="1:15" ht="15.75">
      <c r="A67" s="297"/>
      <c r="B67" s="297"/>
      <c r="C67" s="457"/>
      <c r="D67" s="424"/>
      <c r="E67" s="452" t="s">
        <v>391</v>
      </c>
      <c r="F67" s="395"/>
      <c r="G67" s="395"/>
      <c r="H67" s="815"/>
      <c r="I67" s="816"/>
      <c r="J67" s="424"/>
      <c r="K67" s="424"/>
      <c r="L67" s="424"/>
      <c r="M67" s="424"/>
      <c r="N67" s="424"/>
      <c r="O67" s="458"/>
    </row>
    <row r="68" spans="1:15" ht="15.75">
      <c r="A68" s="297"/>
      <c r="B68" s="297"/>
      <c r="C68" s="457"/>
      <c r="D68" s="424"/>
      <c r="E68" s="452" t="s">
        <v>392</v>
      </c>
      <c r="F68" s="395"/>
      <c r="G68" s="395"/>
      <c r="H68" s="817">
        <f>SUM(H65:I67)</f>
        <v>0</v>
      </c>
      <c r="I68" s="818"/>
      <c r="J68" s="390"/>
      <c r="K68" s="395"/>
      <c r="L68" s="420"/>
      <c r="M68" s="420"/>
      <c r="N68" s="420"/>
      <c r="O68" s="458"/>
    </row>
    <row r="69" spans="1:15" ht="13.5" thickBot="1">
      <c r="A69" s="297"/>
      <c r="B69" s="297"/>
      <c r="C69" s="464"/>
      <c r="D69" s="465"/>
      <c r="E69" s="465"/>
      <c r="F69" s="465"/>
      <c r="G69" s="465"/>
      <c r="H69" s="465"/>
      <c r="I69" s="465"/>
      <c r="J69" s="465"/>
      <c r="K69" s="465"/>
      <c r="L69" s="465"/>
      <c r="M69" s="465"/>
      <c r="N69" s="465"/>
      <c r="O69" s="466"/>
    </row>
  </sheetData>
  <sheetProtection/>
  <mergeCells count="30">
    <mergeCell ref="D12:O12"/>
    <mergeCell ref="H49:I49"/>
    <mergeCell ref="H56:I56"/>
    <mergeCell ref="E18:O18"/>
    <mergeCell ref="D7:N7"/>
    <mergeCell ref="H55:I55"/>
    <mergeCell ref="H53:I53"/>
    <mergeCell ref="H45:I45"/>
    <mergeCell ref="E19:N19"/>
    <mergeCell ref="D8:N9"/>
    <mergeCell ref="D6:N6"/>
    <mergeCell ref="H41:I41"/>
    <mergeCell ref="H42:I42"/>
    <mergeCell ref="H52:I52"/>
    <mergeCell ref="H54:I54"/>
    <mergeCell ref="H59:I59"/>
    <mergeCell ref="H40:I40"/>
    <mergeCell ref="J23:M23"/>
    <mergeCell ref="H38:I38"/>
    <mergeCell ref="H46:I46"/>
    <mergeCell ref="H66:I66"/>
    <mergeCell ref="H39:I39"/>
    <mergeCell ref="H47:I47"/>
    <mergeCell ref="H48:I48"/>
    <mergeCell ref="H67:I67"/>
    <mergeCell ref="H68:I68"/>
    <mergeCell ref="H65:I65"/>
    <mergeCell ref="H60:I60"/>
    <mergeCell ref="H61:I61"/>
    <mergeCell ref="H62:I62"/>
  </mergeCells>
  <printOptions/>
  <pageMargins left="0.7" right="0.7" top="0.75" bottom="0.75" header="0.3" footer="0.3"/>
  <pageSetup fitToHeight="0" fitToWidth="0" horizontalDpi="600" verticalDpi="600" orientation="portrait" paperSize="9" scale="63" r:id="rId1"/>
  <rowBreaks count="1" manualBreakCount="1">
    <brk id="12"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L59"/>
  <sheetViews>
    <sheetView view="pageBreakPreview" zoomScaleSheetLayoutView="100" zoomScalePageLayoutView="0" workbookViewId="0" topLeftCell="A1">
      <selection activeCell="A1" sqref="A1"/>
    </sheetView>
  </sheetViews>
  <sheetFormatPr defaultColWidth="9.140625" defaultRowHeight="12.75"/>
  <cols>
    <col min="1" max="1" width="3.00390625" style="0" customWidth="1"/>
    <col min="2" max="3" width="15.7109375" style="0" customWidth="1"/>
    <col min="4" max="4" width="0.13671875" style="0" customWidth="1"/>
    <col min="5" max="5" width="15.7109375" style="0" customWidth="1"/>
    <col min="6" max="6" width="19.7109375" style="0" customWidth="1"/>
    <col min="7" max="10" width="15.7109375" style="0" customWidth="1"/>
    <col min="11" max="11" width="1.7109375" style="0" customWidth="1"/>
  </cols>
  <sheetData>
    <row r="1" spans="1:11" ht="15.75">
      <c r="A1" s="297"/>
      <c r="B1" s="284" t="s">
        <v>132</v>
      </c>
      <c r="C1" s="467"/>
      <c r="D1" s="467"/>
      <c r="E1" s="467"/>
      <c r="F1" s="680"/>
      <c r="G1" s="467"/>
      <c r="H1" s="373"/>
      <c r="I1" s="373"/>
      <c r="J1" s="389" t="s">
        <v>56</v>
      </c>
      <c r="K1" s="413"/>
    </row>
    <row r="2" spans="1:11" ht="15.75">
      <c r="A2" s="297"/>
      <c r="B2" s="468"/>
      <c r="C2" s="468"/>
      <c r="D2" s="468"/>
      <c r="E2" s="467"/>
      <c r="F2" s="680"/>
      <c r="G2" s="467"/>
      <c r="H2" s="395"/>
      <c r="I2" s="395"/>
      <c r="J2" s="397"/>
      <c r="K2" s="413"/>
    </row>
    <row r="3" spans="1:11" ht="15.75">
      <c r="A3" s="297"/>
      <c r="B3" s="469"/>
      <c r="C3" s="469"/>
      <c r="D3" s="469"/>
      <c r="E3" s="469"/>
      <c r="F3" s="469"/>
      <c r="G3" s="469"/>
      <c r="H3" s="391"/>
      <c r="I3" s="391"/>
      <c r="J3" s="394" t="s">
        <v>67</v>
      </c>
      <c r="K3" s="413"/>
    </row>
    <row r="4" spans="1:11" ht="15.75">
      <c r="A4" s="297"/>
      <c r="B4" s="413"/>
      <c r="C4" s="413"/>
      <c r="D4" s="413"/>
      <c r="E4" s="413"/>
      <c r="F4" s="682"/>
      <c r="G4" s="413"/>
      <c r="H4" s="395"/>
      <c r="I4" s="395"/>
      <c r="J4" s="397"/>
      <c r="K4" s="413"/>
    </row>
    <row r="5" spans="1:12" ht="12.75">
      <c r="A5" s="424"/>
      <c r="B5" s="833"/>
      <c r="C5" s="834"/>
      <c r="D5" s="834"/>
      <c r="E5" s="834"/>
      <c r="F5" s="834"/>
      <c r="G5" s="834"/>
      <c r="H5" s="834"/>
      <c r="I5" s="834"/>
      <c r="J5" s="834"/>
      <c r="K5" s="834"/>
      <c r="L5" s="71"/>
    </row>
    <row r="6" spans="1:11" ht="18.75">
      <c r="A6" s="297"/>
      <c r="B6" s="835" t="s">
        <v>394</v>
      </c>
      <c r="C6" s="836"/>
      <c r="D6" s="836"/>
      <c r="E6" s="836"/>
      <c r="F6" s="836"/>
      <c r="G6" s="836"/>
      <c r="H6" s="836"/>
      <c r="I6" s="836"/>
      <c r="J6" s="836"/>
      <c r="K6" s="467"/>
    </row>
    <row r="7" spans="1:11" ht="18.75">
      <c r="A7" s="297"/>
      <c r="B7" s="470"/>
      <c r="C7" s="471"/>
      <c r="D7" s="471"/>
      <c r="E7" s="471"/>
      <c r="F7" s="683"/>
      <c r="G7" s="471"/>
      <c r="H7" s="471"/>
      <c r="I7" s="471"/>
      <c r="J7" s="471"/>
      <c r="K7" s="467"/>
    </row>
    <row r="8" spans="1:11" ht="12.75">
      <c r="A8" s="297"/>
      <c r="B8" s="472" t="s">
        <v>234</v>
      </c>
      <c r="C8" s="467"/>
      <c r="D8" s="467"/>
      <c r="E8" s="467"/>
      <c r="F8" s="680"/>
      <c r="G8" s="467"/>
      <c r="H8" s="467"/>
      <c r="I8" s="467"/>
      <c r="J8" s="467"/>
      <c r="K8" s="467"/>
    </row>
    <row r="9" spans="1:11" ht="12.75">
      <c r="A9" s="297"/>
      <c r="B9" s="472"/>
      <c r="C9" s="680"/>
      <c r="D9" s="680"/>
      <c r="E9" s="680"/>
      <c r="F9" s="680"/>
      <c r="G9" s="680"/>
      <c r="H9" s="680"/>
      <c r="I9" s="680"/>
      <c r="J9" s="680"/>
      <c r="K9" s="680"/>
    </row>
    <row r="10" spans="1:11" ht="12.75">
      <c r="A10" s="297"/>
      <c r="B10" s="712" t="s">
        <v>426</v>
      </c>
      <c r="C10" s="467"/>
      <c r="D10" s="467"/>
      <c r="E10" s="467"/>
      <c r="F10" s="680"/>
      <c r="G10" s="467"/>
      <c r="H10" s="467"/>
      <c r="I10" s="467"/>
      <c r="J10" s="467"/>
      <c r="K10" s="467"/>
    </row>
    <row r="11" spans="1:11" s="47" customFormat="1" ht="42" customHeight="1">
      <c r="A11" s="473"/>
      <c r="B11" s="695" t="s">
        <v>403</v>
      </c>
      <c r="C11" s="695" t="s">
        <v>398</v>
      </c>
      <c r="D11" s="693" t="s">
        <v>57</v>
      </c>
      <c r="E11" s="837" t="s">
        <v>400</v>
      </c>
      <c r="F11" s="838"/>
      <c r="G11" s="693" t="s">
        <v>401</v>
      </c>
      <c r="H11" s="693" t="s">
        <v>108</v>
      </c>
      <c r="I11" s="694" t="s">
        <v>402</v>
      </c>
      <c r="J11" s="690"/>
      <c r="K11" s="474"/>
    </row>
    <row r="12" spans="1:12" ht="15">
      <c r="A12" s="297"/>
      <c r="B12" s="700">
        <v>123456</v>
      </c>
      <c r="C12" s="700">
        <v>1193</v>
      </c>
      <c r="D12" s="701"/>
      <c r="E12" s="831" t="s">
        <v>404</v>
      </c>
      <c r="F12" s="832"/>
      <c r="G12" s="701">
        <v>100</v>
      </c>
      <c r="H12" s="702">
        <v>1924</v>
      </c>
      <c r="I12" s="703">
        <v>100000</v>
      </c>
      <c r="J12" s="691"/>
      <c r="K12" s="467"/>
      <c r="L12" s="9"/>
    </row>
    <row r="13" spans="1:12" ht="15">
      <c r="A13" s="297"/>
      <c r="B13" s="696"/>
      <c r="C13" s="696"/>
      <c r="D13" s="688"/>
      <c r="E13" s="829" t="s">
        <v>405</v>
      </c>
      <c r="F13" s="830"/>
      <c r="G13" s="688">
        <v>75</v>
      </c>
      <c r="H13" s="698">
        <v>1443</v>
      </c>
      <c r="I13" s="699">
        <f>I12/100*G13</f>
        <v>75000</v>
      </c>
      <c r="J13" s="691"/>
      <c r="K13" s="680"/>
      <c r="L13" s="9"/>
    </row>
    <row r="14" spans="1:12" ht="15">
      <c r="A14" s="297"/>
      <c r="B14" s="696"/>
      <c r="C14" s="696"/>
      <c r="D14" s="688"/>
      <c r="E14" s="829" t="s">
        <v>406</v>
      </c>
      <c r="F14" s="830"/>
      <c r="G14" s="688">
        <v>10</v>
      </c>
      <c r="H14" s="688">
        <v>192</v>
      </c>
      <c r="I14" s="699">
        <v>10000</v>
      </c>
      <c r="J14" s="691"/>
      <c r="K14" s="680"/>
      <c r="L14" s="9"/>
    </row>
    <row r="15" spans="1:12" ht="15">
      <c r="A15" s="297"/>
      <c r="B15" s="696"/>
      <c r="C15" s="696"/>
      <c r="D15" s="688"/>
      <c r="E15" s="829" t="s">
        <v>407</v>
      </c>
      <c r="F15" s="830"/>
      <c r="G15" s="688">
        <v>15</v>
      </c>
      <c r="H15" s="688">
        <v>289</v>
      </c>
      <c r="I15" s="699">
        <v>15000</v>
      </c>
      <c r="J15" s="691"/>
      <c r="K15" s="680"/>
      <c r="L15" s="9"/>
    </row>
    <row r="16" spans="1:12" ht="15">
      <c r="A16" s="297"/>
      <c r="B16" s="696"/>
      <c r="C16" s="696"/>
      <c r="D16" s="688"/>
      <c r="E16" s="829"/>
      <c r="F16" s="830"/>
      <c r="G16" s="688"/>
      <c r="H16" s="688"/>
      <c r="I16" s="689"/>
      <c r="J16" s="691"/>
      <c r="K16" s="680"/>
      <c r="L16" s="9"/>
    </row>
    <row r="17" spans="1:12" ht="15">
      <c r="A17" s="297"/>
      <c r="B17" s="700">
        <v>345678</v>
      </c>
      <c r="C17" s="700">
        <v>1038</v>
      </c>
      <c r="D17" s="701"/>
      <c r="E17" s="831" t="s">
        <v>408</v>
      </c>
      <c r="F17" s="832"/>
      <c r="G17" s="701">
        <v>100</v>
      </c>
      <c r="H17" s="702">
        <v>1924</v>
      </c>
      <c r="I17" s="703">
        <v>100000</v>
      </c>
      <c r="J17" s="691"/>
      <c r="K17" s="680"/>
      <c r="L17" s="9"/>
    </row>
    <row r="18" spans="1:12" ht="15">
      <c r="A18" s="297"/>
      <c r="B18" s="696"/>
      <c r="C18" s="696"/>
      <c r="D18" s="688"/>
      <c r="E18" s="829" t="s">
        <v>409</v>
      </c>
      <c r="F18" s="830"/>
      <c r="G18" s="688">
        <v>80</v>
      </c>
      <c r="H18" s="698">
        <v>1539</v>
      </c>
      <c r="I18" s="699">
        <v>80000</v>
      </c>
      <c r="J18" s="691"/>
      <c r="K18" s="680"/>
      <c r="L18" s="9"/>
    </row>
    <row r="19" spans="1:12" ht="15">
      <c r="A19" s="297"/>
      <c r="B19" s="696"/>
      <c r="C19" s="696"/>
      <c r="D19" s="688"/>
      <c r="E19" s="829" t="s">
        <v>410</v>
      </c>
      <c r="F19" s="830"/>
      <c r="G19" s="688">
        <v>20</v>
      </c>
      <c r="H19" s="688">
        <v>385</v>
      </c>
      <c r="I19" s="699">
        <v>20000</v>
      </c>
      <c r="J19" s="691"/>
      <c r="K19" s="680"/>
      <c r="L19" s="9"/>
    </row>
    <row r="20" spans="1:12" ht="15">
      <c r="A20" s="297"/>
      <c r="B20" s="696"/>
      <c r="C20" s="696"/>
      <c r="D20" s="688"/>
      <c r="E20" s="829"/>
      <c r="F20" s="830"/>
      <c r="G20" s="688"/>
      <c r="H20" s="688"/>
      <c r="I20" s="689"/>
      <c r="J20" s="691"/>
      <c r="K20" s="680"/>
      <c r="L20" s="9"/>
    </row>
    <row r="21" spans="1:12" ht="15">
      <c r="A21" s="297"/>
      <c r="B21" s="700">
        <v>456789</v>
      </c>
      <c r="C21" s="700">
        <v>1401</v>
      </c>
      <c r="D21" s="701"/>
      <c r="E21" s="831" t="s">
        <v>411</v>
      </c>
      <c r="F21" s="832"/>
      <c r="G21" s="701">
        <v>100</v>
      </c>
      <c r="H21" s="702">
        <v>1924</v>
      </c>
      <c r="I21" s="703">
        <v>100000</v>
      </c>
      <c r="J21" s="691"/>
      <c r="K21" s="680"/>
      <c r="L21" s="9"/>
    </row>
    <row r="22" spans="1:12" ht="15">
      <c r="A22" s="297"/>
      <c r="B22" s="696"/>
      <c r="C22" s="696"/>
      <c r="D22" s="475"/>
      <c r="E22" s="829" t="s">
        <v>412</v>
      </c>
      <c r="F22" s="830"/>
      <c r="G22" s="688">
        <v>100</v>
      </c>
      <c r="H22" s="698">
        <v>1924</v>
      </c>
      <c r="I22" s="699">
        <v>100000</v>
      </c>
      <c r="J22" s="692"/>
      <c r="K22" s="467"/>
      <c r="L22" s="9"/>
    </row>
    <row r="23" spans="1:12" ht="15">
      <c r="A23" s="297"/>
      <c r="B23" s="696"/>
      <c r="C23" s="696"/>
      <c r="D23" s="475"/>
      <c r="E23" s="829"/>
      <c r="F23" s="830"/>
      <c r="G23" s="688"/>
      <c r="H23" s="688"/>
      <c r="I23" s="689"/>
      <c r="J23" s="692"/>
      <c r="K23" s="467"/>
      <c r="L23" s="9"/>
    </row>
    <row r="24" spans="1:12" ht="15">
      <c r="A24" s="297"/>
      <c r="B24" s="700">
        <v>567890</v>
      </c>
      <c r="C24" s="700">
        <v>1135</v>
      </c>
      <c r="D24" s="704"/>
      <c r="E24" s="831" t="s">
        <v>413</v>
      </c>
      <c r="F24" s="832"/>
      <c r="G24" s="701">
        <v>100</v>
      </c>
      <c r="H24" s="701">
        <v>0</v>
      </c>
      <c r="I24" s="703">
        <v>10000</v>
      </c>
      <c r="J24" s="692"/>
      <c r="K24" s="467"/>
      <c r="L24" s="9"/>
    </row>
    <row r="25" spans="1:12" ht="15">
      <c r="A25" s="297"/>
      <c r="B25" s="696"/>
      <c r="C25" s="696"/>
      <c r="D25" s="475"/>
      <c r="E25" s="829" t="s">
        <v>414</v>
      </c>
      <c r="F25" s="830"/>
      <c r="G25" s="688">
        <v>100</v>
      </c>
      <c r="H25" s="688">
        <v>0</v>
      </c>
      <c r="I25" s="699">
        <v>10000</v>
      </c>
      <c r="J25" s="692"/>
      <c r="K25" s="467"/>
      <c r="L25" s="9"/>
    </row>
    <row r="26" spans="1:12" ht="16.5" customHeight="1">
      <c r="A26" s="297"/>
      <c r="B26" s="696"/>
      <c r="C26" s="696"/>
      <c r="D26" s="475"/>
      <c r="E26" s="829"/>
      <c r="F26" s="830"/>
      <c r="G26" s="688"/>
      <c r="H26" s="688"/>
      <c r="I26" s="689"/>
      <c r="J26" s="692"/>
      <c r="K26" s="467"/>
      <c r="L26" s="9"/>
    </row>
    <row r="27" spans="1:12" ht="12.75" customHeight="1">
      <c r="A27" s="297"/>
      <c r="B27" s="700">
        <v>234567</v>
      </c>
      <c r="C27" s="700">
        <v>1193</v>
      </c>
      <c r="D27" s="704"/>
      <c r="E27" s="831" t="s">
        <v>404</v>
      </c>
      <c r="F27" s="832"/>
      <c r="G27" s="701">
        <v>100</v>
      </c>
      <c r="H27" s="702">
        <v>1924</v>
      </c>
      <c r="I27" s="703">
        <v>50000</v>
      </c>
      <c r="J27" s="692"/>
      <c r="K27" s="467"/>
      <c r="L27" s="9"/>
    </row>
    <row r="28" spans="1:12" ht="15">
      <c r="A28" s="297"/>
      <c r="B28" s="696"/>
      <c r="C28" s="696"/>
      <c r="D28" s="475"/>
      <c r="E28" s="829" t="s">
        <v>405</v>
      </c>
      <c r="F28" s="830"/>
      <c r="G28" s="688">
        <v>75</v>
      </c>
      <c r="H28" s="698">
        <v>1443</v>
      </c>
      <c r="I28" s="699">
        <v>37500</v>
      </c>
      <c r="J28" s="692"/>
      <c r="K28" s="467"/>
      <c r="L28" s="9"/>
    </row>
    <row r="29" spans="1:12" ht="15">
      <c r="A29" s="297"/>
      <c r="B29" s="696"/>
      <c r="C29" s="696"/>
      <c r="D29" s="475"/>
      <c r="E29" s="829" t="s">
        <v>406</v>
      </c>
      <c r="F29" s="830"/>
      <c r="G29" s="688">
        <v>10</v>
      </c>
      <c r="H29" s="688">
        <v>192</v>
      </c>
      <c r="I29" s="699">
        <v>5000</v>
      </c>
      <c r="J29" s="692"/>
      <c r="K29" s="467"/>
      <c r="L29" s="9"/>
    </row>
    <row r="30" spans="1:12" ht="15">
      <c r="A30" s="297"/>
      <c r="B30" s="696"/>
      <c r="C30" s="696"/>
      <c r="D30" s="475"/>
      <c r="E30" s="829" t="s">
        <v>407</v>
      </c>
      <c r="F30" s="830"/>
      <c r="G30" s="688">
        <v>15</v>
      </c>
      <c r="H30" s="688">
        <v>289</v>
      </c>
      <c r="I30" s="699">
        <v>7500</v>
      </c>
      <c r="J30" s="692"/>
      <c r="K30" s="467"/>
      <c r="L30" s="9"/>
    </row>
    <row r="31" spans="1:12" ht="15">
      <c r="A31" s="297"/>
      <c r="B31" s="696"/>
      <c r="C31" s="697"/>
      <c r="D31" s="475"/>
      <c r="E31" s="829"/>
      <c r="F31" s="830"/>
      <c r="G31" s="475"/>
      <c r="H31" s="475"/>
      <c r="I31" s="476"/>
      <c r="J31" s="692"/>
      <c r="K31" s="467"/>
      <c r="L31" s="9"/>
    </row>
    <row r="32" spans="1:12" ht="15">
      <c r="A32" s="297"/>
      <c r="B32" s="696"/>
      <c r="C32" s="697"/>
      <c r="D32" s="475"/>
      <c r="E32" s="831" t="s">
        <v>415</v>
      </c>
      <c r="F32" s="832"/>
      <c r="G32" s="704"/>
      <c r="H32" s="704"/>
      <c r="I32" s="705">
        <f>SUM(I12,I17,I21,I24,I27)</f>
        <v>360000</v>
      </c>
      <c r="J32" s="692"/>
      <c r="K32" s="467"/>
      <c r="L32" s="9"/>
    </row>
    <row r="33" spans="1:12" ht="12.75">
      <c r="A33" s="297"/>
      <c r="B33" s="681"/>
      <c r="C33" s="681"/>
      <c r="D33" s="477"/>
      <c r="E33" s="477"/>
      <c r="F33" s="477"/>
      <c r="G33" s="477"/>
      <c r="H33" s="477"/>
      <c r="I33" s="477"/>
      <c r="J33" s="477"/>
      <c r="K33" s="467"/>
      <c r="L33" s="9"/>
    </row>
    <row r="34" spans="1:12" ht="12" customHeight="1">
      <c r="A34" s="297"/>
      <c r="B34" s="853" t="s">
        <v>416</v>
      </c>
      <c r="C34" s="853"/>
      <c r="D34" s="853"/>
      <c r="E34" s="853"/>
      <c r="F34" s="853"/>
      <c r="G34" s="853"/>
      <c r="H34" s="853"/>
      <c r="I34" s="853"/>
      <c r="J34" s="467"/>
      <c r="K34" s="467"/>
      <c r="L34" s="9"/>
    </row>
    <row r="35" spans="1:12" ht="39" customHeight="1" hidden="1">
      <c r="A35" s="297"/>
      <c r="B35" s="297" t="s">
        <v>109</v>
      </c>
      <c r="C35" s="467"/>
      <c r="D35" s="467"/>
      <c r="E35" s="467"/>
      <c r="F35" s="680"/>
      <c r="G35" s="467"/>
      <c r="H35" s="467"/>
      <c r="I35" s="467"/>
      <c r="J35" s="467"/>
      <c r="K35" s="467"/>
      <c r="L35" s="9"/>
    </row>
    <row r="36" spans="1:12" ht="12.75">
      <c r="A36" s="297"/>
      <c r="B36" s="472"/>
      <c r="C36" s="467"/>
      <c r="D36" s="467"/>
      <c r="E36" s="467"/>
      <c r="F36" s="680"/>
      <c r="G36" s="467"/>
      <c r="H36" s="467"/>
      <c r="I36" s="467"/>
      <c r="J36" s="467"/>
      <c r="K36" s="467"/>
      <c r="L36" s="9"/>
    </row>
    <row r="37" spans="1:12" ht="12.75">
      <c r="A37" s="297"/>
      <c r="B37" s="851" t="s">
        <v>233</v>
      </c>
      <c r="C37" s="852"/>
      <c r="D37" s="852"/>
      <c r="E37" s="852"/>
      <c r="F37" s="852"/>
      <c r="G37" s="852"/>
      <c r="H37" s="852"/>
      <c r="I37" s="852"/>
      <c r="J37" s="852"/>
      <c r="K37" s="467"/>
      <c r="L37" s="9"/>
    </row>
    <row r="38" spans="1:12" ht="12.75" customHeight="1" hidden="1">
      <c r="A38" s="297"/>
      <c r="B38" s="852"/>
      <c r="C38" s="852"/>
      <c r="D38" s="852"/>
      <c r="E38" s="852"/>
      <c r="F38" s="852"/>
      <c r="G38" s="852"/>
      <c r="H38" s="852"/>
      <c r="I38" s="852"/>
      <c r="J38" s="852"/>
      <c r="K38" s="467"/>
      <c r="L38" s="9"/>
    </row>
    <row r="39" spans="1:12" ht="12.75" customHeight="1" hidden="1">
      <c r="A39" s="297"/>
      <c r="B39" s="852"/>
      <c r="C39" s="852"/>
      <c r="D39" s="852"/>
      <c r="E39" s="852"/>
      <c r="F39" s="852"/>
      <c r="G39" s="852"/>
      <c r="H39" s="852"/>
      <c r="I39" s="852"/>
      <c r="J39" s="852"/>
      <c r="K39" s="467"/>
      <c r="L39" s="9"/>
    </row>
    <row r="40" spans="1:12" ht="14.25" customHeight="1" hidden="1">
      <c r="A40" s="297"/>
      <c r="B40" s="852"/>
      <c r="C40" s="852"/>
      <c r="D40" s="852"/>
      <c r="E40" s="852"/>
      <c r="F40" s="852"/>
      <c r="G40" s="852"/>
      <c r="H40" s="852"/>
      <c r="I40" s="852"/>
      <c r="J40" s="852"/>
      <c r="K40" s="467"/>
      <c r="L40" s="9"/>
    </row>
    <row r="41" spans="1:12" ht="12.75" customHeight="1" hidden="1">
      <c r="A41" s="297"/>
      <c r="B41" s="852"/>
      <c r="C41" s="852"/>
      <c r="D41" s="852"/>
      <c r="E41" s="852"/>
      <c r="F41" s="852"/>
      <c r="G41" s="852"/>
      <c r="H41" s="852"/>
      <c r="I41" s="852"/>
      <c r="J41" s="852"/>
      <c r="K41" s="467"/>
      <c r="L41" s="9"/>
    </row>
    <row r="42" spans="1:12" ht="12.75" customHeight="1" hidden="1">
      <c r="A42" s="297"/>
      <c r="B42" s="852"/>
      <c r="C42" s="852"/>
      <c r="D42" s="852"/>
      <c r="E42" s="852"/>
      <c r="F42" s="852"/>
      <c r="G42" s="852"/>
      <c r="H42" s="852"/>
      <c r="I42" s="852"/>
      <c r="J42" s="852"/>
      <c r="K42" s="467"/>
      <c r="L42" s="9"/>
    </row>
    <row r="43" spans="1:12" ht="11.25" customHeight="1">
      <c r="A43" s="297"/>
      <c r="B43" s="852"/>
      <c r="C43" s="852"/>
      <c r="D43" s="852"/>
      <c r="E43" s="852"/>
      <c r="F43" s="852"/>
      <c r="G43" s="852"/>
      <c r="H43" s="852"/>
      <c r="I43" s="852"/>
      <c r="J43" s="852"/>
      <c r="K43" s="467"/>
      <c r="L43" s="9"/>
    </row>
    <row r="45" spans="2:9" ht="12.75">
      <c r="B45" s="95" t="s">
        <v>417</v>
      </c>
      <c r="C45" s="709"/>
      <c r="D45" s="95"/>
      <c r="E45" s="95"/>
      <c r="F45" s="95" t="s">
        <v>418</v>
      </c>
      <c r="G45" s="842"/>
      <c r="H45" s="843"/>
      <c r="I45" s="844"/>
    </row>
    <row r="46" spans="2:9" ht="12.75">
      <c r="B46" s="95"/>
      <c r="C46" s="95"/>
      <c r="D46" s="95"/>
      <c r="E46" s="95"/>
      <c r="F46" s="95"/>
      <c r="G46" s="710"/>
      <c r="H46" s="710"/>
      <c r="I46" s="710"/>
    </row>
    <row r="47" spans="2:9" ht="12.75">
      <c r="B47" s="95" t="s">
        <v>398</v>
      </c>
      <c r="C47" s="709"/>
      <c r="D47" s="95"/>
      <c r="E47" s="95"/>
      <c r="F47" s="95" t="s">
        <v>399</v>
      </c>
      <c r="G47" s="842"/>
      <c r="H47" s="843"/>
      <c r="I47" s="844"/>
    </row>
    <row r="48" spans="2:9" ht="12.75">
      <c r="B48" s="95"/>
      <c r="C48" s="95"/>
      <c r="D48" s="95"/>
      <c r="E48" s="95"/>
      <c r="F48" s="95"/>
      <c r="G48" s="95"/>
      <c r="H48" s="95"/>
      <c r="I48" s="95"/>
    </row>
    <row r="49" spans="2:9" ht="15">
      <c r="B49" s="707" t="s">
        <v>419</v>
      </c>
      <c r="C49" s="707"/>
      <c r="D49" s="707"/>
      <c r="E49" s="707"/>
      <c r="F49" s="707"/>
      <c r="G49" s="95"/>
      <c r="H49" s="711"/>
      <c r="I49" s="95"/>
    </row>
    <row r="50" spans="2:9" ht="12.75">
      <c r="B50" s="95"/>
      <c r="C50" s="95"/>
      <c r="D50" s="95"/>
      <c r="E50" s="95"/>
      <c r="F50" s="95"/>
      <c r="G50" s="95"/>
      <c r="H50" s="710"/>
      <c r="I50" s="95"/>
    </row>
    <row r="51" spans="2:9" ht="15">
      <c r="B51" s="707" t="s">
        <v>425</v>
      </c>
      <c r="C51" s="707"/>
      <c r="D51" s="707"/>
      <c r="E51" s="707"/>
      <c r="F51" s="707"/>
      <c r="G51" s="707"/>
      <c r="H51" s="711"/>
      <c r="I51" s="95"/>
    </row>
    <row r="52" spans="2:9" ht="12.75">
      <c r="B52" s="95"/>
      <c r="C52" s="95"/>
      <c r="D52" s="95"/>
      <c r="E52" s="95"/>
      <c r="F52" s="95"/>
      <c r="G52" s="95"/>
      <c r="H52" s="95"/>
      <c r="I52" s="95"/>
    </row>
    <row r="53" spans="2:9" ht="15">
      <c r="B53" s="848" t="s">
        <v>420</v>
      </c>
      <c r="C53" s="849"/>
      <c r="D53" s="849"/>
      <c r="E53" s="850"/>
      <c r="F53" s="706" t="s">
        <v>421</v>
      </c>
      <c r="G53" s="706" t="s">
        <v>422</v>
      </c>
      <c r="H53" s="706" t="s">
        <v>423</v>
      </c>
      <c r="I53" s="95"/>
    </row>
    <row r="54" spans="2:9" ht="15">
      <c r="B54" s="845"/>
      <c r="C54" s="846"/>
      <c r="D54" s="846"/>
      <c r="E54" s="847"/>
      <c r="F54" s="711"/>
      <c r="G54" s="711"/>
      <c r="H54" s="711"/>
      <c r="I54" s="95"/>
    </row>
    <row r="55" spans="2:9" ht="15">
      <c r="B55" s="845"/>
      <c r="C55" s="846"/>
      <c r="D55" s="846"/>
      <c r="E55" s="847"/>
      <c r="F55" s="711"/>
      <c r="G55" s="711"/>
      <c r="H55" s="711"/>
      <c r="I55" s="95"/>
    </row>
    <row r="56" spans="2:9" ht="15">
      <c r="B56" s="845"/>
      <c r="C56" s="846"/>
      <c r="D56" s="846"/>
      <c r="E56" s="847"/>
      <c r="F56" s="711"/>
      <c r="G56" s="711"/>
      <c r="H56" s="711"/>
      <c r="I56" s="95"/>
    </row>
    <row r="57" spans="2:9" ht="15">
      <c r="B57" s="845"/>
      <c r="C57" s="846"/>
      <c r="D57" s="846"/>
      <c r="E57" s="847"/>
      <c r="F57" s="711"/>
      <c r="G57" s="711"/>
      <c r="H57" s="711"/>
      <c r="I57" s="95"/>
    </row>
    <row r="58" spans="2:9" ht="15">
      <c r="B58" s="845"/>
      <c r="C58" s="846"/>
      <c r="D58" s="846"/>
      <c r="E58" s="847"/>
      <c r="F58" s="711"/>
      <c r="G58" s="711"/>
      <c r="H58" s="711"/>
      <c r="I58" s="95"/>
    </row>
    <row r="59" spans="2:9" ht="15">
      <c r="B59" s="839" t="s">
        <v>424</v>
      </c>
      <c r="C59" s="840"/>
      <c r="D59" s="840"/>
      <c r="E59" s="841"/>
      <c r="F59" s="708"/>
      <c r="G59" s="708"/>
      <c r="H59" s="708"/>
      <c r="I59" s="95"/>
    </row>
  </sheetData>
  <sheetProtection/>
  <mergeCells count="35">
    <mergeCell ref="B53:E53"/>
    <mergeCell ref="B54:E54"/>
    <mergeCell ref="B55:E55"/>
    <mergeCell ref="B56:E56"/>
    <mergeCell ref="B37:J43"/>
    <mergeCell ref="B34:I34"/>
    <mergeCell ref="B59:E59"/>
    <mergeCell ref="E23:F23"/>
    <mergeCell ref="G45:I45"/>
    <mergeCell ref="G47:I47"/>
    <mergeCell ref="E17:F17"/>
    <mergeCell ref="E18:F18"/>
    <mergeCell ref="E19:F19"/>
    <mergeCell ref="E20:F20"/>
    <mergeCell ref="B57:E57"/>
    <mergeCell ref="B58:E58"/>
    <mergeCell ref="E30:F30"/>
    <mergeCell ref="E31:F31"/>
    <mergeCell ref="E32:F32"/>
    <mergeCell ref="E11:F11"/>
    <mergeCell ref="E12:F12"/>
    <mergeCell ref="E13:F13"/>
    <mergeCell ref="E14:F14"/>
    <mergeCell ref="E15:F15"/>
    <mergeCell ref="E16:F16"/>
    <mergeCell ref="E24:F24"/>
    <mergeCell ref="E25:F25"/>
    <mergeCell ref="E26:F26"/>
    <mergeCell ref="E27:F27"/>
    <mergeCell ref="E28:F28"/>
    <mergeCell ref="E29:F29"/>
    <mergeCell ref="B5:K5"/>
    <mergeCell ref="B6:J6"/>
    <mergeCell ref="E21:F21"/>
    <mergeCell ref="E22:F22"/>
  </mergeCells>
  <printOptions/>
  <pageMargins left="0.75" right="0.75" top="1" bottom="1" header="0" footer="0"/>
  <pageSetup fitToHeight="1" fitToWidth="1" horizontalDpi="600" verticalDpi="600" orientation="portrait" paperSize="9" scale="65" r:id="rId1"/>
  <colBreaks count="1" manualBreakCount="1">
    <brk id="10" max="65535" man="1"/>
  </colBreaks>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K52"/>
  <sheetViews>
    <sheetView showGridLines="0" view="pageBreakPreview" zoomScale="85" zoomScaleSheetLayoutView="85" zoomScalePageLayoutView="0" workbookViewId="0" topLeftCell="A1">
      <selection activeCell="A1" sqref="A1"/>
    </sheetView>
  </sheetViews>
  <sheetFormatPr defaultColWidth="12.57421875" defaultRowHeight="12.75"/>
  <cols>
    <col min="1" max="1" width="1.7109375" style="3" customWidth="1"/>
    <col min="2" max="2" width="4.8515625" style="3" customWidth="1"/>
    <col min="3" max="3" width="7.140625" style="3" customWidth="1"/>
    <col min="4" max="4" width="11.140625" style="10" customWidth="1"/>
    <col min="5" max="5" width="20.00390625" style="3" customWidth="1"/>
    <col min="6" max="6" width="1.1484375" style="3" customWidth="1"/>
    <col min="7" max="7" width="11.00390625" style="3" customWidth="1"/>
    <col min="8" max="10" width="8.7109375" style="3" customWidth="1"/>
    <col min="11" max="16384" width="12.57421875" style="3" customWidth="1"/>
  </cols>
  <sheetData>
    <row r="1" spans="1:11" ht="15.75">
      <c r="A1" s="137"/>
      <c r="B1" s="137"/>
      <c r="C1" s="324" t="s">
        <v>133</v>
      </c>
      <c r="D1" s="136"/>
      <c r="E1" s="137"/>
      <c r="F1" s="137"/>
      <c r="G1" s="138"/>
      <c r="H1" s="138"/>
      <c r="I1" s="138"/>
      <c r="J1" s="139" t="s">
        <v>59</v>
      </c>
      <c r="K1" s="138"/>
    </row>
    <row r="2" spans="1:11" ht="15.75">
      <c r="A2" s="137"/>
      <c r="B2" s="137"/>
      <c r="C2" s="165"/>
      <c r="D2" s="136"/>
      <c r="E2" s="137"/>
      <c r="F2" s="137"/>
      <c r="G2" s="138"/>
      <c r="H2" s="138"/>
      <c r="I2" s="138"/>
      <c r="J2" s="139"/>
      <c r="K2" s="138"/>
    </row>
    <row r="3" spans="1:11" ht="15.75">
      <c r="A3" s="137"/>
      <c r="B3" s="135"/>
      <c r="C3" s="141"/>
      <c r="D3" s="140"/>
      <c r="E3" s="141"/>
      <c r="F3" s="141"/>
      <c r="G3" s="142"/>
      <c r="H3" s="142"/>
      <c r="I3" s="142"/>
      <c r="J3" s="143" t="s">
        <v>67</v>
      </c>
      <c r="K3" s="138"/>
    </row>
    <row r="4" spans="1:11" ht="15" customHeight="1">
      <c r="A4" s="137"/>
      <c r="B4" s="135"/>
      <c r="C4" s="135"/>
      <c r="D4" s="144"/>
      <c r="E4" s="135"/>
      <c r="F4" s="135"/>
      <c r="G4" s="145"/>
      <c r="H4" s="145"/>
      <c r="I4" s="145"/>
      <c r="J4" s="146"/>
      <c r="K4" s="138"/>
    </row>
    <row r="5" spans="1:11" ht="5.25" customHeight="1">
      <c r="A5" s="137"/>
      <c r="B5" s="138"/>
      <c r="C5" s="856" t="s">
        <v>395</v>
      </c>
      <c r="D5" s="857"/>
      <c r="E5" s="857"/>
      <c r="F5" s="857"/>
      <c r="G5" s="857"/>
      <c r="H5" s="857"/>
      <c r="I5" s="857"/>
      <c r="J5" s="857"/>
      <c r="K5" s="138"/>
    </row>
    <row r="6" spans="1:11" ht="28.5" customHeight="1">
      <c r="A6" s="137"/>
      <c r="B6" s="137"/>
      <c r="C6" s="857"/>
      <c r="D6" s="857"/>
      <c r="E6" s="857"/>
      <c r="F6" s="857"/>
      <c r="G6" s="857"/>
      <c r="H6" s="857"/>
      <c r="I6" s="857"/>
      <c r="J6" s="857"/>
      <c r="K6" s="138"/>
    </row>
    <row r="7" spans="1:11" ht="12" customHeight="1">
      <c r="A7" s="137"/>
      <c r="B7" s="137"/>
      <c r="C7" s="137"/>
      <c r="D7" s="478"/>
      <c r="E7" s="478"/>
      <c r="F7" s="478"/>
      <c r="G7" s="478"/>
      <c r="H7" s="478"/>
      <c r="I7" s="478"/>
      <c r="J7" s="138"/>
      <c r="K7" s="138"/>
    </row>
    <row r="8" spans="1:11" ht="16.5" thickBot="1">
      <c r="A8" s="137"/>
      <c r="B8" s="156"/>
      <c r="C8" s="388"/>
      <c r="D8" s="136"/>
      <c r="E8" s="137"/>
      <c r="F8" s="137"/>
      <c r="G8" s="137"/>
      <c r="H8" s="138"/>
      <c r="I8" s="138"/>
      <c r="J8" s="138"/>
      <c r="K8" s="138"/>
    </row>
    <row r="9" spans="1:11" ht="15.75">
      <c r="A9" s="137"/>
      <c r="B9" s="156"/>
      <c r="C9" s="137"/>
      <c r="D9" s="136"/>
      <c r="E9" s="137"/>
      <c r="F9" s="137" t="s">
        <v>12</v>
      </c>
      <c r="G9" s="157" t="s">
        <v>54</v>
      </c>
      <c r="H9" s="764" t="s">
        <v>14</v>
      </c>
      <c r="I9" s="755"/>
      <c r="J9" s="756"/>
      <c r="K9" s="138"/>
    </row>
    <row r="10" spans="1:11" ht="16.5" thickBot="1">
      <c r="A10" s="137"/>
      <c r="B10" s="156"/>
      <c r="C10" s="137"/>
      <c r="D10" s="136"/>
      <c r="E10" s="137"/>
      <c r="F10" s="137" t="s">
        <v>12</v>
      </c>
      <c r="G10" s="158">
        <v>2014</v>
      </c>
      <c r="H10" s="159">
        <v>2015</v>
      </c>
      <c r="I10" s="159">
        <v>2016</v>
      </c>
      <c r="J10" s="160">
        <v>2017</v>
      </c>
      <c r="K10" s="138"/>
    </row>
    <row r="11" spans="1:11" ht="15.75" customHeight="1" thickBot="1">
      <c r="A11" s="137"/>
      <c r="B11" s="138"/>
      <c r="C11" s="165"/>
      <c r="D11" s="479"/>
      <c r="E11" s="165"/>
      <c r="F11" s="137" t="s">
        <v>12</v>
      </c>
      <c r="G11" s="138"/>
      <c r="H11" s="138"/>
      <c r="I11" s="138"/>
      <c r="J11" s="138"/>
      <c r="K11" s="138"/>
    </row>
    <row r="12" spans="1:11" ht="15.75" customHeight="1">
      <c r="A12" s="137"/>
      <c r="B12" s="156"/>
      <c r="C12" s="165" t="s">
        <v>55</v>
      </c>
      <c r="D12" s="155"/>
      <c r="E12" s="138"/>
      <c r="F12" s="156" t="s">
        <v>12</v>
      </c>
      <c r="G12" s="480">
        <f>SUM(G13+G17+G21+G25+G29)</f>
        <v>0</v>
      </c>
      <c r="H12" s="481">
        <f>SUM(H13+H17+H21+H25+H29)</f>
        <v>0</v>
      </c>
      <c r="I12" s="481">
        <f>SUM(I13+I17+I21+I25+I29)</f>
        <v>0</v>
      </c>
      <c r="J12" s="481">
        <f>SUM(J13+J17+J21+J25+J29)</f>
        <v>0</v>
      </c>
      <c r="K12" s="138"/>
    </row>
    <row r="13" spans="1:11" ht="15.75" customHeight="1">
      <c r="A13" s="137"/>
      <c r="B13" s="156"/>
      <c r="C13" s="156" t="s">
        <v>15</v>
      </c>
      <c r="D13" s="161"/>
      <c r="E13" s="156"/>
      <c r="F13" s="156" t="s">
        <v>12</v>
      </c>
      <c r="G13" s="167">
        <f>SUM(G14+G15)-G16</f>
        <v>0</v>
      </c>
      <c r="H13" s="167">
        <f>SUM(H14+H15)-H16</f>
        <v>0</v>
      </c>
      <c r="I13" s="167">
        <f>SUM(I14+I15)-I16</f>
        <v>0</v>
      </c>
      <c r="J13" s="167">
        <f>SUM(J14+J15)-J16</f>
        <v>0</v>
      </c>
      <c r="K13" s="138"/>
    </row>
    <row r="14" spans="1:11" ht="15.75" customHeight="1">
      <c r="A14" s="137"/>
      <c r="B14" s="156"/>
      <c r="C14" s="156"/>
      <c r="D14" s="161" t="s">
        <v>16</v>
      </c>
      <c r="E14" s="156"/>
      <c r="F14" s="156" t="s">
        <v>12</v>
      </c>
      <c r="G14" s="482"/>
      <c r="H14" s="483"/>
      <c r="I14" s="484"/>
      <c r="J14" s="484"/>
      <c r="K14" s="138"/>
    </row>
    <row r="15" spans="1:11" ht="15.75" customHeight="1">
      <c r="A15" s="137"/>
      <c r="B15" s="156"/>
      <c r="C15" s="156"/>
      <c r="D15" s="161" t="s">
        <v>19</v>
      </c>
      <c r="E15" s="156"/>
      <c r="F15" s="156" t="s">
        <v>12</v>
      </c>
      <c r="G15" s="482"/>
      <c r="H15" s="483"/>
      <c r="I15" s="484"/>
      <c r="J15" s="484"/>
      <c r="K15" s="138"/>
    </row>
    <row r="16" spans="1:11" ht="15.75" customHeight="1">
      <c r="A16" s="137"/>
      <c r="B16" s="156"/>
      <c r="C16" s="156"/>
      <c r="D16" s="485" t="s">
        <v>176</v>
      </c>
      <c r="E16" s="156"/>
      <c r="F16" s="156"/>
      <c r="G16" s="482"/>
      <c r="H16" s="483"/>
      <c r="I16" s="484"/>
      <c r="J16" s="484"/>
      <c r="K16" s="138"/>
    </row>
    <row r="17" spans="1:11" ht="15.75" customHeight="1">
      <c r="A17" s="137"/>
      <c r="B17" s="156"/>
      <c r="C17" s="156" t="s">
        <v>18</v>
      </c>
      <c r="D17" s="161"/>
      <c r="E17" s="156"/>
      <c r="F17" s="156" t="s">
        <v>12</v>
      </c>
      <c r="G17" s="167">
        <f>SUM(G18+G19)-G20</f>
        <v>0</v>
      </c>
      <c r="H17" s="167">
        <f>SUM(H18+H19)-H20</f>
        <v>0</v>
      </c>
      <c r="I17" s="167">
        <f>SUM(I18+I19)-I20</f>
        <v>0</v>
      </c>
      <c r="J17" s="167">
        <f>SUM(J18+J19)-J20</f>
        <v>0</v>
      </c>
      <c r="K17" s="138"/>
    </row>
    <row r="18" spans="1:11" ht="15.75" customHeight="1">
      <c r="A18" s="137"/>
      <c r="B18" s="156"/>
      <c r="C18" s="156"/>
      <c r="D18" s="161" t="s">
        <v>16</v>
      </c>
      <c r="E18" s="156"/>
      <c r="F18" s="156" t="s">
        <v>12</v>
      </c>
      <c r="G18" s="482"/>
      <c r="H18" s="483"/>
      <c r="I18" s="484"/>
      <c r="J18" s="484"/>
      <c r="K18" s="138"/>
    </row>
    <row r="19" spans="1:11" ht="15.75" customHeight="1">
      <c r="A19" s="137"/>
      <c r="B19" s="156"/>
      <c r="C19" s="156"/>
      <c r="D19" s="161" t="s">
        <v>19</v>
      </c>
      <c r="E19" s="156"/>
      <c r="F19" s="156" t="s">
        <v>12</v>
      </c>
      <c r="G19" s="482"/>
      <c r="H19" s="483"/>
      <c r="I19" s="484"/>
      <c r="J19" s="484"/>
      <c r="K19" s="138"/>
    </row>
    <row r="20" spans="1:11" ht="15.75" customHeight="1">
      <c r="A20" s="137"/>
      <c r="B20" s="156"/>
      <c r="C20" s="156"/>
      <c r="D20" s="485" t="s">
        <v>146</v>
      </c>
      <c r="E20" s="156"/>
      <c r="F20" s="156"/>
      <c r="G20" s="482"/>
      <c r="H20" s="483"/>
      <c r="I20" s="484"/>
      <c r="J20" s="484"/>
      <c r="K20" s="138"/>
    </row>
    <row r="21" spans="1:11" ht="15.75" customHeight="1">
      <c r="A21" s="137"/>
      <c r="B21" s="156"/>
      <c r="C21" s="156" t="s">
        <v>20</v>
      </c>
      <c r="D21" s="161"/>
      <c r="E21" s="156"/>
      <c r="F21" s="156" t="s">
        <v>12</v>
      </c>
      <c r="G21" s="167">
        <f>SUM(G22+G23)-G24</f>
        <v>0</v>
      </c>
      <c r="H21" s="167">
        <f>SUM(H22+H23)-H24</f>
        <v>0</v>
      </c>
      <c r="I21" s="167">
        <f>SUM(I22+I23)-I24</f>
        <v>0</v>
      </c>
      <c r="J21" s="167">
        <f>SUM(J22+J23)-J24</f>
        <v>0</v>
      </c>
      <c r="K21" s="138"/>
    </row>
    <row r="22" spans="1:11" ht="15.75" customHeight="1">
      <c r="A22" s="137"/>
      <c r="B22" s="156"/>
      <c r="C22" s="156"/>
      <c r="D22" s="161" t="s">
        <v>16</v>
      </c>
      <c r="E22" s="156"/>
      <c r="F22" s="156" t="s">
        <v>12</v>
      </c>
      <c r="G22" s="482"/>
      <c r="H22" s="483"/>
      <c r="I22" s="484"/>
      <c r="J22" s="484"/>
      <c r="K22" s="138"/>
    </row>
    <row r="23" spans="1:11" ht="15.75" customHeight="1">
      <c r="A23" s="137"/>
      <c r="B23" s="156"/>
      <c r="C23" s="156"/>
      <c r="D23" s="161" t="s">
        <v>19</v>
      </c>
      <c r="E23" s="156"/>
      <c r="F23" s="156" t="s">
        <v>12</v>
      </c>
      <c r="G23" s="482"/>
      <c r="H23" s="483"/>
      <c r="I23" s="484"/>
      <c r="J23" s="484"/>
      <c r="K23" s="138"/>
    </row>
    <row r="24" spans="1:11" ht="15.75" customHeight="1">
      <c r="A24" s="137"/>
      <c r="B24" s="156"/>
      <c r="C24" s="156"/>
      <c r="D24" s="485" t="s">
        <v>146</v>
      </c>
      <c r="E24" s="156"/>
      <c r="F24" s="156"/>
      <c r="G24" s="482"/>
      <c r="H24" s="483"/>
      <c r="I24" s="484"/>
      <c r="J24" s="484"/>
      <c r="K24" s="138"/>
    </row>
    <row r="25" spans="1:11" ht="15.75" customHeight="1">
      <c r="A25" s="137"/>
      <c r="B25" s="156"/>
      <c r="C25" s="156" t="s">
        <v>49</v>
      </c>
      <c r="D25" s="161"/>
      <c r="E25" s="156"/>
      <c r="F25" s="156" t="s">
        <v>12</v>
      </c>
      <c r="G25" s="167">
        <f>SUM(G26+G27)-G28</f>
        <v>0</v>
      </c>
      <c r="H25" s="167">
        <f>SUM(H26+H27)-H28</f>
        <v>0</v>
      </c>
      <c r="I25" s="167">
        <f>SUM(I26+I27)-I28</f>
        <v>0</v>
      </c>
      <c r="J25" s="167">
        <f>SUM(J26+J27)-J28</f>
        <v>0</v>
      </c>
      <c r="K25" s="138"/>
    </row>
    <row r="26" spans="1:11" ht="15.75" customHeight="1">
      <c r="A26" s="137"/>
      <c r="B26" s="156"/>
      <c r="C26" s="156"/>
      <c r="D26" s="161" t="s">
        <v>16</v>
      </c>
      <c r="E26" s="156"/>
      <c r="F26" s="156" t="s">
        <v>12</v>
      </c>
      <c r="G26" s="482"/>
      <c r="H26" s="483"/>
      <c r="I26" s="484"/>
      <c r="J26" s="484"/>
      <c r="K26" s="138"/>
    </row>
    <row r="27" spans="1:11" ht="15.75" customHeight="1">
      <c r="A27" s="137"/>
      <c r="B27" s="156"/>
      <c r="C27" s="156"/>
      <c r="D27" s="161" t="s">
        <v>19</v>
      </c>
      <c r="E27" s="156"/>
      <c r="F27" s="156" t="s">
        <v>12</v>
      </c>
      <c r="G27" s="482"/>
      <c r="H27" s="483"/>
      <c r="I27" s="484"/>
      <c r="J27" s="484"/>
      <c r="K27" s="138"/>
    </row>
    <row r="28" spans="1:11" ht="15.75" customHeight="1">
      <c r="A28" s="137"/>
      <c r="B28" s="156"/>
      <c r="C28" s="156"/>
      <c r="D28" s="485" t="s">
        <v>146</v>
      </c>
      <c r="E28" s="156"/>
      <c r="F28" s="156"/>
      <c r="G28" s="482"/>
      <c r="H28" s="483"/>
      <c r="I28" s="484"/>
      <c r="J28" s="484"/>
      <c r="K28" s="138"/>
    </row>
    <row r="29" spans="1:11" ht="15.75" customHeight="1">
      <c r="A29" s="137"/>
      <c r="B29" s="156"/>
      <c r="C29" s="156" t="s">
        <v>24</v>
      </c>
      <c r="D29" s="161"/>
      <c r="E29" s="156"/>
      <c r="F29" s="156" t="s">
        <v>12</v>
      </c>
      <c r="G29" s="167">
        <f>SUM(G30+G31)-G32</f>
        <v>0</v>
      </c>
      <c r="H29" s="167">
        <f>SUM(H30+H31)-H32</f>
        <v>0</v>
      </c>
      <c r="I29" s="167">
        <f>SUM(I30+I31)-I32</f>
        <v>0</v>
      </c>
      <c r="J29" s="167">
        <f>SUM(J30+J31)-J32</f>
        <v>0</v>
      </c>
      <c r="K29" s="138"/>
    </row>
    <row r="30" spans="1:11" ht="15.75" customHeight="1">
      <c r="A30" s="137"/>
      <c r="B30" s="156"/>
      <c r="C30" s="156"/>
      <c r="D30" s="161" t="s">
        <v>16</v>
      </c>
      <c r="E30" s="156"/>
      <c r="F30" s="156" t="s">
        <v>12</v>
      </c>
      <c r="G30" s="482"/>
      <c r="H30" s="483"/>
      <c r="I30" s="484"/>
      <c r="J30" s="484"/>
      <c r="K30" s="138"/>
    </row>
    <row r="31" spans="1:11" ht="15.75" customHeight="1">
      <c r="A31" s="137"/>
      <c r="B31" s="156"/>
      <c r="C31" s="156"/>
      <c r="D31" s="486" t="s">
        <v>147</v>
      </c>
      <c r="E31" s="156"/>
      <c r="F31" s="156"/>
      <c r="G31" s="482"/>
      <c r="H31" s="483"/>
      <c r="I31" s="484"/>
      <c r="J31" s="484"/>
      <c r="K31" s="138"/>
    </row>
    <row r="32" spans="1:11" ht="15.75" customHeight="1" thickBot="1">
      <c r="A32" s="137"/>
      <c r="B32" s="156"/>
      <c r="C32" s="156"/>
      <c r="D32" s="192" t="s">
        <v>145</v>
      </c>
      <c r="E32" s="156"/>
      <c r="F32" s="156" t="s">
        <v>12</v>
      </c>
      <c r="G32" s="487"/>
      <c r="H32" s="488"/>
      <c r="I32" s="489"/>
      <c r="J32" s="489"/>
      <c r="K32" s="138"/>
    </row>
    <row r="33" spans="1:11" ht="15.75" customHeight="1">
      <c r="A33" s="137"/>
      <c r="B33" s="137"/>
      <c r="C33" s="138"/>
      <c r="D33" s="155"/>
      <c r="E33" s="138"/>
      <c r="F33" s="156" t="s">
        <v>12</v>
      </c>
      <c r="G33" s="137"/>
      <c r="H33" s="138"/>
      <c r="I33" s="138"/>
      <c r="J33" s="138"/>
      <c r="K33" s="138"/>
    </row>
    <row r="34" spans="1:11" ht="18" customHeight="1">
      <c r="A34" s="137"/>
      <c r="B34" s="137"/>
      <c r="C34" s="137"/>
      <c r="D34" s="136"/>
      <c r="E34" s="137"/>
      <c r="F34" s="156" t="s">
        <v>12</v>
      </c>
      <c r="G34" s="137"/>
      <c r="H34" s="138"/>
      <c r="I34" s="138"/>
      <c r="J34" s="138"/>
      <c r="K34" s="138"/>
    </row>
    <row r="35" spans="1:11" ht="18" customHeight="1">
      <c r="A35" s="137"/>
      <c r="B35" s="137"/>
      <c r="C35" s="854" t="s">
        <v>208</v>
      </c>
      <c r="D35" s="855"/>
      <c r="E35" s="855"/>
      <c r="F35" s="855"/>
      <c r="G35" s="855"/>
      <c r="H35" s="855"/>
      <c r="I35" s="855"/>
      <c r="J35" s="855"/>
      <c r="K35" s="138"/>
    </row>
    <row r="36" spans="1:11" ht="18" customHeight="1" thickBot="1">
      <c r="A36" s="137"/>
      <c r="B36" s="137"/>
      <c r="C36" s="156" t="s">
        <v>88</v>
      </c>
      <c r="D36" s="136"/>
      <c r="E36" s="137"/>
      <c r="F36" s="156"/>
      <c r="G36" s="137"/>
      <c r="H36" s="138"/>
      <c r="I36" s="138"/>
      <c r="J36" s="138"/>
      <c r="K36" s="138"/>
    </row>
    <row r="37" spans="1:11" ht="18" customHeight="1">
      <c r="A37" s="137"/>
      <c r="B37" s="137"/>
      <c r="C37" s="490"/>
      <c r="D37" s="491"/>
      <c r="E37" s="492"/>
      <c r="F37" s="493"/>
      <c r="G37" s="492"/>
      <c r="H37" s="494"/>
      <c r="I37" s="494"/>
      <c r="J37" s="495"/>
      <c r="K37" s="138"/>
    </row>
    <row r="38" spans="1:11" ht="18" customHeight="1">
      <c r="A38" s="137"/>
      <c r="B38" s="137"/>
      <c r="C38" s="496"/>
      <c r="D38" s="497"/>
      <c r="E38" s="498"/>
      <c r="F38" s="499"/>
      <c r="G38" s="498"/>
      <c r="H38" s="418"/>
      <c r="I38" s="418"/>
      <c r="J38" s="500"/>
      <c r="K38" s="138"/>
    </row>
    <row r="39" spans="1:11" ht="18" customHeight="1">
      <c r="A39" s="137"/>
      <c r="B39" s="137"/>
      <c r="C39" s="496"/>
      <c r="D39" s="497"/>
      <c r="E39" s="498"/>
      <c r="F39" s="499"/>
      <c r="G39" s="498"/>
      <c r="H39" s="418"/>
      <c r="I39" s="418"/>
      <c r="J39" s="500"/>
      <c r="K39" s="138"/>
    </row>
    <row r="40" spans="1:11" ht="18" customHeight="1">
      <c r="A40" s="137"/>
      <c r="B40" s="137"/>
      <c r="C40" s="501"/>
      <c r="D40" s="497"/>
      <c r="E40" s="498"/>
      <c r="F40" s="499"/>
      <c r="G40" s="498"/>
      <c r="H40" s="418"/>
      <c r="I40" s="418"/>
      <c r="J40" s="500"/>
      <c r="K40" s="138"/>
    </row>
    <row r="41" spans="1:11" ht="18" customHeight="1">
      <c r="A41" s="137"/>
      <c r="B41" s="137"/>
      <c r="C41" s="496"/>
      <c r="D41" s="497"/>
      <c r="E41" s="498"/>
      <c r="F41" s="499"/>
      <c r="G41" s="498"/>
      <c r="H41" s="418"/>
      <c r="I41" s="418"/>
      <c r="J41" s="500"/>
      <c r="K41" s="138"/>
    </row>
    <row r="42" spans="1:11" ht="18" customHeight="1">
      <c r="A42" s="137"/>
      <c r="B42" s="137"/>
      <c r="C42" s="496"/>
      <c r="D42" s="497"/>
      <c r="E42" s="498"/>
      <c r="F42" s="499"/>
      <c r="G42" s="498"/>
      <c r="H42" s="418"/>
      <c r="I42" s="418"/>
      <c r="J42" s="500"/>
      <c r="K42" s="138"/>
    </row>
    <row r="43" spans="1:11" ht="18" customHeight="1">
      <c r="A43" s="137"/>
      <c r="B43" s="137"/>
      <c r="C43" s="496"/>
      <c r="D43" s="497"/>
      <c r="E43" s="498"/>
      <c r="F43" s="499"/>
      <c r="G43" s="498"/>
      <c r="H43" s="418"/>
      <c r="I43" s="418"/>
      <c r="J43" s="500"/>
      <c r="K43" s="138"/>
    </row>
    <row r="44" spans="1:11" ht="18" customHeight="1">
      <c r="A44" s="137"/>
      <c r="B44" s="137"/>
      <c r="C44" s="501"/>
      <c r="D44" s="497"/>
      <c r="E44" s="498"/>
      <c r="F44" s="499"/>
      <c r="G44" s="498"/>
      <c r="H44" s="418"/>
      <c r="I44" s="418"/>
      <c r="J44" s="500"/>
      <c r="K44" s="138"/>
    </row>
    <row r="45" spans="1:11" ht="18" customHeight="1">
      <c r="A45" s="137"/>
      <c r="B45" s="137"/>
      <c r="C45" s="496"/>
      <c r="D45" s="497"/>
      <c r="E45" s="498"/>
      <c r="F45" s="499"/>
      <c r="G45" s="498"/>
      <c r="H45" s="418"/>
      <c r="I45" s="418"/>
      <c r="J45" s="500"/>
      <c r="K45" s="138"/>
    </row>
    <row r="46" spans="1:11" ht="18" customHeight="1">
      <c r="A46" s="137"/>
      <c r="B46" s="137"/>
      <c r="C46" s="496"/>
      <c r="D46" s="497"/>
      <c r="E46" s="498"/>
      <c r="F46" s="499"/>
      <c r="G46" s="498"/>
      <c r="H46" s="418"/>
      <c r="I46" s="418"/>
      <c r="J46" s="500"/>
      <c r="K46" s="138"/>
    </row>
    <row r="47" spans="1:11" ht="14.25" customHeight="1">
      <c r="A47" s="137"/>
      <c r="B47" s="137"/>
      <c r="C47" s="496"/>
      <c r="D47" s="497"/>
      <c r="E47" s="498"/>
      <c r="F47" s="499"/>
      <c r="G47" s="498"/>
      <c r="H47" s="418"/>
      <c r="I47" s="418"/>
      <c r="J47" s="500"/>
      <c r="K47" s="138"/>
    </row>
    <row r="48" spans="1:11" ht="15.75">
      <c r="A48" s="137"/>
      <c r="B48" s="137"/>
      <c r="C48" s="501"/>
      <c r="D48" s="418"/>
      <c r="E48" s="418"/>
      <c r="F48" s="418"/>
      <c r="G48" s="418"/>
      <c r="H48" s="418"/>
      <c r="I48" s="418"/>
      <c r="J48" s="500"/>
      <c r="K48" s="138"/>
    </row>
    <row r="49" spans="1:11" ht="15.75">
      <c r="A49" s="137"/>
      <c r="B49" s="137"/>
      <c r="C49" s="496"/>
      <c r="D49" s="497"/>
      <c r="E49" s="498"/>
      <c r="F49" s="499"/>
      <c r="G49" s="498"/>
      <c r="H49" s="418"/>
      <c r="I49" s="418"/>
      <c r="J49" s="500"/>
      <c r="K49" s="138"/>
    </row>
    <row r="50" spans="1:11" ht="15.75">
      <c r="A50" s="137"/>
      <c r="B50" s="137"/>
      <c r="C50" s="496"/>
      <c r="D50" s="497"/>
      <c r="E50" s="498"/>
      <c r="F50" s="499"/>
      <c r="G50" s="498"/>
      <c r="H50" s="418"/>
      <c r="I50" s="418"/>
      <c r="J50" s="500"/>
      <c r="K50" s="138"/>
    </row>
    <row r="51" spans="1:11" ht="16.5" thickBot="1">
      <c r="A51" s="137"/>
      <c r="B51" s="137"/>
      <c r="C51" s="502"/>
      <c r="D51" s="503"/>
      <c r="E51" s="504"/>
      <c r="F51" s="505"/>
      <c r="G51" s="504"/>
      <c r="H51" s="506"/>
      <c r="I51" s="506"/>
      <c r="J51" s="507"/>
      <c r="K51" s="138"/>
    </row>
    <row r="52" spans="1:11" ht="15">
      <c r="A52" s="137"/>
      <c r="B52" s="137"/>
      <c r="C52" s="858"/>
      <c r="D52" s="859"/>
      <c r="E52" s="859"/>
      <c r="F52" s="859"/>
      <c r="G52" s="859"/>
      <c r="H52" s="859"/>
      <c r="I52" s="859"/>
      <c r="J52" s="859"/>
      <c r="K52" s="721"/>
    </row>
  </sheetData>
  <sheetProtection/>
  <mergeCells count="4">
    <mergeCell ref="C35:J35"/>
    <mergeCell ref="H9:J9"/>
    <mergeCell ref="C5:J6"/>
    <mergeCell ref="C52:K52"/>
  </mergeCells>
  <printOptions/>
  <pageMargins left="0.3937007874015748" right="0.31496062992125984" top="0.5118110236220472" bottom="0.5118110236220472" header="0.5118110236220472" footer="0.5118110236220472"/>
  <pageSetup fitToHeight="1" fitToWidth="1"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AD80"/>
  <sheetViews>
    <sheetView view="pageBreakPreview" zoomScale="85" zoomScaleNormal="85" zoomScaleSheetLayoutView="85" zoomScalePageLayoutView="0" workbookViewId="0" topLeftCell="A1">
      <selection activeCell="A1" sqref="A1"/>
    </sheetView>
  </sheetViews>
  <sheetFormatPr defaultColWidth="12.57421875" defaultRowHeight="12.75"/>
  <cols>
    <col min="1" max="1" width="1.7109375" style="27" customWidth="1"/>
    <col min="2" max="2" width="4.8515625" style="27" customWidth="1"/>
    <col min="3" max="3" width="7.140625" style="27" customWidth="1"/>
    <col min="4" max="4" width="9.8515625" style="40" customWidth="1"/>
    <col min="5" max="5" width="20.8515625" style="27" customWidth="1"/>
    <col min="6" max="6" width="6.7109375" style="27" customWidth="1"/>
    <col min="7" max="7" width="9.57421875" style="27" customWidth="1"/>
    <col min="8" max="8" width="12.140625" style="27" customWidth="1"/>
    <col min="9" max="9" width="11.57421875" style="27" customWidth="1"/>
    <col min="10" max="10" width="12.57421875" style="27" customWidth="1"/>
    <col min="11" max="11" width="10.8515625" style="27" customWidth="1"/>
    <col min="12" max="12" width="11.8515625" style="27" customWidth="1"/>
    <col min="13" max="13" width="9.28125" style="27" customWidth="1"/>
    <col min="14" max="14" width="5.421875" style="27" customWidth="1"/>
    <col min="15" max="15" width="12.57421875" style="29" customWidth="1"/>
    <col min="16" max="16384" width="12.57421875" style="27" customWidth="1"/>
  </cols>
  <sheetData>
    <row r="1" spans="1:14" ht="15.75">
      <c r="A1" s="387"/>
      <c r="B1" s="387"/>
      <c r="C1" s="387"/>
      <c r="D1" s="388"/>
      <c r="E1" s="387"/>
      <c r="F1" s="387"/>
      <c r="G1" s="387"/>
      <c r="H1" s="387"/>
      <c r="I1" s="373"/>
      <c r="J1" s="373"/>
      <c r="K1" s="373"/>
      <c r="L1" s="373"/>
      <c r="M1" s="389"/>
      <c r="N1" s="389" t="s">
        <v>59</v>
      </c>
    </row>
    <row r="2" spans="1:14" ht="15.75">
      <c r="A2" s="387"/>
      <c r="B2" s="387"/>
      <c r="C2" s="387"/>
      <c r="D2" s="388"/>
      <c r="E2" s="387"/>
      <c r="F2" s="387"/>
      <c r="G2" s="387"/>
      <c r="H2" s="387"/>
      <c r="I2" s="373"/>
      <c r="J2" s="373"/>
      <c r="K2" s="373"/>
      <c r="L2" s="373"/>
      <c r="M2" s="389"/>
      <c r="N2" s="389"/>
    </row>
    <row r="3" spans="1:14" ht="15.75">
      <c r="A3" s="387"/>
      <c r="B3" s="390"/>
      <c r="C3" s="391"/>
      <c r="D3" s="392"/>
      <c r="E3" s="393"/>
      <c r="F3" s="393"/>
      <c r="G3" s="393"/>
      <c r="H3" s="393"/>
      <c r="I3" s="393"/>
      <c r="J3" s="391"/>
      <c r="K3" s="391"/>
      <c r="L3" s="391"/>
      <c r="M3" s="394"/>
      <c r="N3" s="394" t="s">
        <v>67</v>
      </c>
    </row>
    <row r="4" spans="1:14" ht="15.75">
      <c r="A4" s="387"/>
      <c r="B4" s="390"/>
      <c r="C4" s="395"/>
      <c r="D4" s="509"/>
      <c r="E4" s="390"/>
      <c r="F4" s="390"/>
      <c r="G4" s="390"/>
      <c r="H4" s="390"/>
      <c r="I4" s="390"/>
      <c r="J4" s="395"/>
      <c r="K4" s="395"/>
      <c r="L4" s="395"/>
      <c r="M4" s="397"/>
      <c r="N4" s="397"/>
    </row>
    <row r="5" spans="1:14" ht="11.25" customHeight="1">
      <c r="A5" s="387"/>
      <c r="B5" s="390"/>
      <c r="C5" s="390"/>
      <c r="D5" s="423"/>
      <c r="E5" s="390"/>
      <c r="F5" s="390"/>
      <c r="G5" s="390"/>
      <c r="H5" s="390"/>
      <c r="I5" s="390"/>
      <c r="J5" s="395"/>
      <c r="K5" s="395"/>
      <c r="L5" s="395"/>
      <c r="M5" s="397"/>
      <c r="N5" s="373"/>
    </row>
    <row r="6" spans="1:14" ht="27" customHeight="1">
      <c r="A6" s="387"/>
      <c r="B6" s="387"/>
      <c r="C6" s="387"/>
      <c r="D6" s="396" t="s">
        <v>135</v>
      </c>
      <c r="E6" s="387"/>
      <c r="F6" s="373"/>
      <c r="G6" s="373"/>
      <c r="H6" s="510"/>
      <c r="I6" s="387"/>
      <c r="J6" s="387"/>
      <c r="K6" s="373"/>
      <c r="L6" s="373"/>
      <c r="M6" s="373"/>
      <c r="N6" s="373"/>
    </row>
    <row r="7" spans="1:14" ht="15.75" customHeight="1">
      <c r="A7" s="387"/>
      <c r="B7" s="387"/>
      <c r="C7" s="387"/>
      <c r="D7" s="388"/>
      <c r="E7" s="387"/>
      <c r="F7" s="387"/>
      <c r="G7" s="387"/>
      <c r="H7" s="511"/>
      <c r="I7" s="387"/>
      <c r="J7" s="387"/>
      <c r="K7" s="373"/>
      <c r="L7" s="373"/>
      <c r="M7" s="373"/>
      <c r="N7" s="373"/>
    </row>
    <row r="8" spans="1:14" ht="15.75">
      <c r="A8" s="387"/>
      <c r="B8" s="361"/>
      <c r="C8" s="387"/>
      <c r="D8" s="387" t="s">
        <v>214</v>
      </c>
      <c r="E8" s="387"/>
      <c r="F8" s="387"/>
      <c r="G8" s="387"/>
      <c r="H8" s="387"/>
      <c r="I8" s="387"/>
      <c r="J8" s="387"/>
      <c r="K8" s="373"/>
      <c r="L8" s="373"/>
      <c r="M8" s="373"/>
      <c r="N8" s="373"/>
    </row>
    <row r="9" spans="1:15" s="64" customFormat="1" ht="15.75">
      <c r="A9" s="387"/>
      <c r="B9" s="361"/>
      <c r="C9" s="387"/>
      <c r="D9" s="387"/>
      <c r="E9" s="387"/>
      <c r="F9" s="387"/>
      <c r="G9" s="387"/>
      <c r="H9" s="387"/>
      <c r="I9" s="387"/>
      <c r="J9" s="387"/>
      <c r="K9" s="373"/>
      <c r="L9" s="373"/>
      <c r="M9" s="373"/>
      <c r="N9" s="373"/>
      <c r="O9" s="66"/>
    </row>
    <row r="10" spans="1:15" s="64" customFormat="1" ht="16.5" thickBot="1">
      <c r="A10" s="387"/>
      <c r="B10" s="361"/>
      <c r="C10" s="387"/>
      <c r="D10" s="512"/>
      <c r="E10" s="387"/>
      <c r="F10" s="387"/>
      <c r="G10" s="387"/>
      <c r="H10" s="387"/>
      <c r="I10" s="387"/>
      <c r="J10" s="387"/>
      <c r="K10" s="373"/>
      <c r="L10" s="373"/>
      <c r="M10" s="373"/>
      <c r="N10" s="373"/>
      <c r="O10" s="66"/>
    </row>
    <row r="11" spans="1:15" ht="15.75">
      <c r="A11" s="387"/>
      <c r="B11" s="361"/>
      <c r="C11" s="387"/>
      <c r="D11" s="388"/>
      <c r="E11" s="387"/>
      <c r="F11" s="387" t="s">
        <v>12</v>
      </c>
      <c r="G11" s="387"/>
      <c r="H11" s="426" t="s">
        <v>54</v>
      </c>
      <c r="I11" s="513"/>
      <c r="J11" s="514" t="s">
        <v>106</v>
      </c>
      <c r="K11" s="515"/>
      <c r="L11" s="516"/>
      <c r="M11" s="373"/>
      <c r="N11" s="395"/>
      <c r="O11" s="27"/>
    </row>
    <row r="12" spans="1:15" ht="15.75">
      <c r="A12" s="387"/>
      <c r="B12" s="361"/>
      <c r="C12" s="387"/>
      <c r="D12" s="388"/>
      <c r="E12" s="387"/>
      <c r="F12" s="387"/>
      <c r="G12" s="387"/>
      <c r="H12" s="429">
        <v>2014</v>
      </c>
      <c r="I12" s="430">
        <v>2015</v>
      </c>
      <c r="J12" s="431">
        <v>2016</v>
      </c>
      <c r="K12" s="431">
        <v>2017</v>
      </c>
      <c r="L12" s="220">
        <v>2018</v>
      </c>
      <c r="M12" s="373"/>
      <c r="N12" s="395"/>
      <c r="O12" s="27"/>
    </row>
    <row r="13" spans="1:15" ht="16.5" thickBot="1">
      <c r="A13" s="387"/>
      <c r="B13" s="361"/>
      <c r="C13" s="387"/>
      <c r="D13" s="388"/>
      <c r="E13" s="387"/>
      <c r="F13" s="387" t="s">
        <v>12</v>
      </c>
      <c r="G13" s="387"/>
      <c r="H13" s="433"/>
      <c r="I13" s="434"/>
      <c r="J13" s="434"/>
      <c r="K13" s="434"/>
      <c r="L13" s="517" t="s">
        <v>60</v>
      </c>
      <c r="M13" s="373"/>
      <c r="N13" s="395"/>
      <c r="O13" s="27"/>
    </row>
    <row r="14" spans="1:15" ht="15.75" customHeight="1" thickBot="1">
      <c r="A14" s="387"/>
      <c r="B14" s="361"/>
      <c r="C14" s="518"/>
      <c r="D14" s="519"/>
      <c r="E14" s="361"/>
      <c r="F14" s="361" t="s">
        <v>12</v>
      </c>
      <c r="G14" s="361"/>
      <c r="H14" s="520"/>
      <c r="I14" s="391"/>
      <c r="J14" s="395"/>
      <c r="K14" s="391"/>
      <c r="L14" s="391"/>
      <c r="M14" s="373"/>
      <c r="N14" s="395"/>
      <c r="O14" s="27"/>
    </row>
    <row r="15" spans="1:15" ht="15.75" customHeight="1">
      <c r="A15" s="387"/>
      <c r="B15" s="361"/>
      <c r="C15" s="521">
        <v>80</v>
      </c>
      <c r="D15" s="860" t="s">
        <v>95</v>
      </c>
      <c r="E15" s="860"/>
      <c r="F15" s="860"/>
      <c r="G15" s="860"/>
      <c r="H15" s="523"/>
      <c r="I15" s="524"/>
      <c r="J15" s="525"/>
      <c r="K15" s="526"/>
      <c r="L15" s="527"/>
      <c r="M15" s="373"/>
      <c r="N15" s="395"/>
      <c r="O15" s="27"/>
    </row>
    <row r="16" spans="1:15" ht="15.75" customHeight="1">
      <c r="A16" s="387"/>
      <c r="B16" s="361"/>
      <c r="C16" s="521">
        <v>81</v>
      </c>
      <c r="D16" s="860" t="s">
        <v>98</v>
      </c>
      <c r="E16" s="860"/>
      <c r="F16" s="860"/>
      <c r="G16" s="860"/>
      <c r="H16" s="528"/>
      <c r="I16" s="524"/>
      <c r="J16" s="529"/>
      <c r="K16" s="526"/>
      <c r="L16" s="527"/>
      <c r="M16" s="373"/>
      <c r="N16" s="395"/>
      <c r="O16" s="27"/>
    </row>
    <row r="17" spans="1:15" ht="15.75" customHeight="1">
      <c r="A17" s="387"/>
      <c r="B17" s="361"/>
      <c r="C17" s="521">
        <v>82</v>
      </c>
      <c r="D17" s="860" t="s">
        <v>97</v>
      </c>
      <c r="E17" s="860"/>
      <c r="F17" s="860"/>
      <c r="G17" s="860"/>
      <c r="H17" s="530"/>
      <c r="I17" s="524"/>
      <c r="J17" s="529"/>
      <c r="K17" s="526"/>
      <c r="L17" s="527"/>
      <c r="M17" s="373"/>
      <c r="N17" s="395"/>
      <c r="O17" s="27"/>
    </row>
    <row r="18" spans="1:15" ht="15.75" customHeight="1">
      <c r="A18" s="387"/>
      <c r="B18" s="361"/>
      <c r="C18" s="521">
        <v>83</v>
      </c>
      <c r="D18" s="860" t="s">
        <v>96</v>
      </c>
      <c r="E18" s="860"/>
      <c r="F18" s="860"/>
      <c r="G18" s="860"/>
      <c r="H18" s="530"/>
      <c r="I18" s="524"/>
      <c r="J18" s="529"/>
      <c r="K18" s="526"/>
      <c r="L18" s="527"/>
      <c r="M18" s="373"/>
      <c r="N18" s="395"/>
      <c r="O18" s="27"/>
    </row>
    <row r="19" spans="1:15" ht="15.75" customHeight="1">
      <c r="A19" s="387"/>
      <c r="B19" s="361"/>
      <c r="C19" s="521">
        <v>84</v>
      </c>
      <c r="D19" s="860" t="s">
        <v>99</v>
      </c>
      <c r="E19" s="860"/>
      <c r="F19" s="860"/>
      <c r="G19" s="860"/>
      <c r="H19" s="530"/>
      <c r="I19" s="524"/>
      <c r="J19" s="529"/>
      <c r="K19" s="526"/>
      <c r="L19" s="527"/>
      <c r="M19" s="373"/>
      <c r="N19" s="395"/>
      <c r="O19" s="27"/>
    </row>
    <row r="20" spans="1:15" ht="15.75" customHeight="1">
      <c r="A20" s="387"/>
      <c r="B20" s="361"/>
      <c r="C20" s="521">
        <v>85</v>
      </c>
      <c r="D20" s="860" t="s">
        <v>100</v>
      </c>
      <c r="E20" s="860"/>
      <c r="F20" s="860"/>
      <c r="G20" s="860"/>
      <c r="H20" s="530"/>
      <c r="I20" s="524"/>
      <c r="J20" s="529"/>
      <c r="K20" s="526"/>
      <c r="L20" s="527"/>
      <c r="M20" s="373"/>
      <c r="N20" s="395"/>
      <c r="O20" s="27"/>
    </row>
    <row r="21" spans="1:15" ht="15.75" customHeight="1">
      <c r="A21" s="387"/>
      <c r="B21" s="361"/>
      <c r="C21" s="521">
        <v>86</v>
      </c>
      <c r="D21" s="860" t="s">
        <v>101</v>
      </c>
      <c r="E21" s="860"/>
      <c r="F21" s="860"/>
      <c r="G21" s="860"/>
      <c r="H21" s="530"/>
      <c r="I21" s="524"/>
      <c r="J21" s="529"/>
      <c r="K21" s="526"/>
      <c r="L21" s="527"/>
      <c r="M21" s="373"/>
      <c r="N21" s="395"/>
      <c r="O21" s="27"/>
    </row>
    <row r="22" spans="1:15" ht="15.75" customHeight="1">
      <c r="A22" s="387"/>
      <c r="B22" s="361"/>
      <c r="C22" s="521">
        <v>87</v>
      </c>
      <c r="D22" s="860" t="s">
        <v>102</v>
      </c>
      <c r="E22" s="860"/>
      <c r="F22" s="860"/>
      <c r="G22" s="860"/>
      <c r="H22" s="530"/>
      <c r="I22" s="524"/>
      <c r="J22" s="529"/>
      <c r="K22" s="526"/>
      <c r="L22" s="527"/>
      <c r="M22" s="373"/>
      <c r="N22" s="395"/>
      <c r="O22" s="27"/>
    </row>
    <row r="23" spans="1:15" ht="15.75" customHeight="1" thickBot="1">
      <c r="A23" s="387"/>
      <c r="B23" s="361"/>
      <c r="C23" s="521">
        <v>88</v>
      </c>
      <c r="D23" s="860" t="s">
        <v>103</v>
      </c>
      <c r="E23" s="860"/>
      <c r="F23" s="860"/>
      <c r="G23" s="860"/>
      <c r="H23" s="530"/>
      <c r="I23" s="524"/>
      <c r="J23" s="529"/>
      <c r="K23" s="526"/>
      <c r="L23" s="527"/>
      <c r="M23" s="373"/>
      <c r="N23" s="395"/>
      <c r="O23" s="27"/>
    </row>
    <row r="24" spans="1:15" ht="15.75" customHeight="1" thickBot="1">
      <c r="A24" s="387"/>
      <c r="B24" s="361"/>
      <c r="C24" s="373"/>
      <c r="D24" s="861" t="s">
        <v>104</v>
      </c>
      <c r="E24" s="861"/>
      <c r="F24" s="861"/>
      <c r="G24" s="861"/>
      <c r="H24" s="532">
        <f>SUM(H15:H23)</f>
        <v>0</v>
      </c>
      <c r="I24" s="532">
        <f>SUM(I15:I23)</f>
        <v>0</v>
      </c>
      <c r="J24" s="532">
        <f>SUM(J15:J23)</f>
        <v>0</v>
      </c>
      <c r="K24" s="532">
        <f>SUM(K15:K23)</f>
        <v>0</v>
      </c>
      <c r="L24" s="532">
        <f>SUM(L15:L23)</f>
        <v>0</v>
      </c>
      <c r="M24" s="373"/>
      <c r="N24" s="395"/>
      <c r="O24" s="27"/>
    </row>
    <row r="25" spans="1:15" ht="15.75" customHeight="1">
      <c r="A25" s="387"/>
      <c r="B25" s="361"/>
      <c r="C25" s="373"/>
      <c r="D25" s="387"/>
      <c r="E25" s="387"/>
      <c r="F25" s="387"/>
      <c r="G25" s="387"/>
      <c r="H25" s="419"/>
      <c r="I25" s="533"/>
      <c r="J25" s="533"/>
      <c r="K25" s="395"/>
      <c r="L25" s="395"/>
      <c r="M25" s="373"/>
      <c r="N25" s="395"/>
      <c r="O25" s="27"/>
    </row>
    <row r="26" spans="1:15" ht="15.75" customHeight="1" thickBot="1">
      <c r="A26" s="387"/>
      <c r="B26" s="361"/>
      <c r="C26" s="373"/>
      <c r="D26" s="387" t="s">
        <v>175</v>
      </c>
      <c r="E26" s="512"/>
      <c r="F26" s="387"/>
      <c r="G26" s="361"/>
      <c r="H26" s="419"/>
      <c r="I26" s="533"/>
      <c r="J26" s="533"/>
      <c r="K26" s="395"/>
      <c r="L26" s="395"/>
      <c r="M26" s="373"/>
      <c r="N26" s="395"/>
      <c r="O26" s="27"/>
    </row>
    <row r="27" spans="1:15" ht="15.75" customHeight="1">
      <c r="A27" s="387"/>
      <c r="B27" s="361"/>
      <c r="C27" s="373"/>
      <c r="D27" s="390" t="s">
        <v>278</v>
      </c>
      <c r="E27" s="390"/>
      <c r="F27" s="373"/>
      <c r="G27" s="361"/>
      <c r="H27" s="534">
        <f>G53</f>
        <v>0</v>
      </c>
      <c r="I27" s="534">
        <f aca="true" t="shared" si="0" ref="I27:L29">H53</f>
        <v>0</v>
      </c>
      <c r="J27" s="534">
        <f t="shared" si="0"/>
        <v>0</v>
      </c>
      <c r="K27" s="534">
        <f t="shared" si="0"/>
        <v>0</v>
      </c>
      <c r="L27" s="534">
        <f t="shared" si="0"/>
        <v>0</v>
      </c>
      <c r="M27" s="373"/>
      <c r="N27" s="395"/>
      <c r="O27" s="27"/>
    </row>
    <row r="28" spans="1:15" ht="15.75" customHeight="1">
      <c r="A28" s="387"/>
      <c r="B28" s="361"/>
      <c r="C28" s="373"/>
      <c r="D28" s="390" t="s">
        <v>279</v>
      </c>
      <c r="E28" s="390"/>
      <c r="F28" s="373"/>
      <c r="G28" s="361"/>
      <c r="H28" s="535">
        <f>G54</f>
        <v>0</v>
      </c>
      <c r="I28" s="535">
        <f t="shared" si="0"/>
        <v>0</v>
      </c>
      <c r="J28" s="535">
        <f t="shared" si="0"/>
        <v>0</v>
      </c>
      <c r="K28" s="535">
        <f t="shared" si="0"/>
        <v>0</v>
      </c>
      <c r="L28" s="535">
        <f t="shared" si="0"/>
        <v>0</v>
      </c>
      <c r="M28" s="373"/>
      <c r="N28" s="395"/>
      <c r="O28" s="27"/>
    </row>
    <row r="29" spans="1:15" ht="15.75" customHeight="1">
      <c r="A29" s="387"/>
      <c r="B29" s="361"/>
      <c r="C29" s="373"/>
      <c r="D29" s="452" t="s">
        <v>280</v>
      </c>
      <c r="E29" s="452"/>
      <c r="F29" s="373"/>
      <c r="G29" s="361"/>
      <c r="H29" s="535">
        <f>G55</f>
        <v>0</v>
      </c>
      <c r="I29" s="535">
        <f t="shared" si="0"/>
        <v>0</v>
      </c>
      <c r="J29" s="535">
        <f t="shared" si="0"/>
        <v>0</v>
      </c>
      <c r="K29" s="535">
        <f t="shared" si="0"/>
        <v>0</v>
      </c>
      <c r="L29" s="535">
        <f t="shared" si="0"/>
        <v>0</v>
      </c>
      <c r="M29" s="373"/>
      <c r="N29" s="395"/>
      <c r="O29" s="27"/>
    </row>
    <row r="30" spans="1:14" ht="15.75" customHeight="1">
      <c r="A30" s="387"/>
      <c r="B30" s="361"/>
      <c r="C30" s="373"/>
      <c r="D30" s="536" t="s">
        <v>281</v>
      </c>
      <c r="E30" s="452"/>
      <c r="F30" s="373"/>
      <c r="G30" s="361"/>
      <c r="H30" s="537">
        <f>G56</f>
        <v>0</v>
      </c>
      <c r="I30" s="535">
        <f>H56</f>
        <v>0</v>
      </c>
      <c r="J30" s="535">
        <f>I56</f>
        <v>0</v>
      </c>
      <c r="K30" s="535">
        <f>J56</f>
        <v>0</v>
      </c>
      <c r="L30" s="535">
        <f>K56</f>
        <v>0</v>
      </c>
      <c r="M30" s="395"/>
      <c r="N30" s="373"/>
    </row>
    <row r="31" spans="1:15" s="64" customFormat="1" ht="15.75" customHeight="1">
      <c r="A31" s="387"/>
      <c r="B31" s="361"/>
      <c r="C31" s="373"/>
      <c r="D31" s="452" t="s">
        <v>282</v>
      </c>
      <c r="E31" s="452"/>
      <c r="F31" s="373"/>
      <c r="G31" s="361"/>
      <c r="H31" s="535">
        <f>G58</f>
        <v>0</v>
      </c>
      <c r="I31" s="535">
        <f>H58</f>
        <v>0</v>
      </c>
      <c r="J31" s="535">
        <f>I58</f>
        <v>0</v>
      </c>
      <c r="K31" s="535">
        <f>J58</f>
        <v>0</v>
      </c>
      <c r="L31" s="535">
        <f>K58</f>
        <v>0</v>
      </c>
      <c r="M31" s="395"/>
      <c r="N31" s="373"/>
      <c r="O31" s="66"/>
    </row>
    <row r="32" spans="1:15" s="64" customFormat="1" ht="15.75" customHeight="1" thickBot="1">
      <c r="A32" s="387"/>
      <c r="B32" s="361"/>
      <c r="C32" s="373"/>
      <c r="D32" s="390" t="s">
        <v>283</v>
      </c>
      <c r="E32" s="452"/>
      <c r="F32" s="373"/>
      <c r="G32" s="361"/>
      <c r="H32" s="535">
        <f>G57</f>
        <v>0</v>
      </c>
      <c r="I32" s="535">
        <f>H57</f>
        <v>0</v>
      </c>
      <c r="J32" s="535">
        <f>I57</f>
        <v>0</v>
      </c>
      <c r="K32" s="535">
        <f>J57</f>
        <v>0</v>
      </c>
      <c r="L32" s="535">
        <f>K57</f>
        <v>0</v>
      </c>
      <c r="M32" s="395"/>
      <c r="N32" s="373"/>
      <c r="O32" s="66"/>
    </row>
    <row r="33" spans="1:14" ht="16.5" customHeight="1" thickBot="1">
      <c r="A33" s="387"/>
      <c r="B33" s="387"/>
      <c r="C33" s="373"/>
      <c r="D33" s="387" t="s">
        <v>121</v>
      </c>
      <c r="E33" s="373"/>
      <c r="F33" s="373"/>
      <c r="G33" s="361"/>
      <c r="H33" s="532">
        <f>SUM(H27:H32)</f>
        <v>0</v>
      </c>
      <c r="I33" s="532">
        <f>SUM(I27:I32)</f>
        <v>0</v>
      </c>
      <c r="J33" s="532">
        <f>SUM(J27:J32)</f>
        <v>0</v>
      </c>
      <c r="K33" s="532">
        <f>SUM(K27:K32)</f>
        <v>0</v>
      </c>
      <c r="L33" s="532">
        <f>SUM(L27:L32)</f>
        <v>0</v>
      </c>
      <c r="M33" s="373"/>
      <c r="N33" s="373"/>
    </row>
    <row r="34" spans="1:15" s="64" customFormat="1" ht="16.5" customHeight="1">
      <c r="A34" s="387"/>
      <c r="B34" s="387"/>
      <c r="C34" s="373"/>
      <c r="D34" s="387"/>
      <c r="E34" s="373"/>
      <c r="F34" s="373"/>
      <c r="G34" s="361"/>
      <c r="H34" s="397"/>
      <c r="I34" s="397"/>
      <c r="J34" s="397"/>
      <c r="K34" s="397"/>
      <c r="L34" s="397"/>
      <c r="M34" s="373"/>
      <c r="N34" s="373"/>
      <c r="O34" s="66"/>
    </row>
    <row r="35" spans="1:15" s="64" customFormat="1" ht="16.5" customHeight="1">
      <c r="A35" s="387"/>
      <c r="B35" s="387"/>
      <c r="C35" s="373"/>
      <c r="D35" s="387"/>
      <c r="E35" s="373"/>
      <c r="F35" s="373"/>
      <c r="G35" s="361"/>
      <c r="H35" s="397"/>
      <c r="I35" s="397"/>
      <c r="J35" s="397"/>
      <c r="K35" s="397"/>
      <c r="L35" s="397"/>
      <c r="M35" s="373"/>
      <c r="N35" s="373"/>
      <c r="O35" s="66"/>
    </row>
    <row r="36" spans="1:15" s="64" customFormat="1" ht="11.25" customHeight="1">
      <c r="A36" s="387"/>
      <c r="B36" s="387"/>
      <c r="C36" s="373"/>
      <c r="D36" s="387"/>
      <c r="E36" s="373"/>
      <c r="F36" s="373"/>
      <c r="G36" s="361"/>
      <c r="H36" s="419"/>
      <c r="I36" s="533"/>
      <c r="J36" s="533"/>
      <c r="K36" s="395"/>
      <c r="L36" s="395"/>
      <c r="M36" s="373"/>
      <c r="N36" s="373"/>
      <c r="O36" s="66"/>
    </row>
    <row r="37" spans="1:15" s="64" customFormat="1" ht="11.25" customHeight="1">
      <c r="A37" s="387"/>
      <c r="B37" s="387"/>
      <c r="C37" s="373"/>
      <c r="D37" s="538"/>
      <c r="E37" s="539" t="s">
        <v>354</v>
      </c>
      <c r="F37" s="373"/>
      <c r="G37" s="361"/>
      <c r="H37" s="419"/>
      <c r="I37" s="533"/>
      <c r="J37" s="533"/>
      <c r="K37" s="395"/>
      <c r="L37" s="395"/>
      <c r="M37" s="373"/>
      <c r="N37" s="373"/>
      <c r="O37" s="66"/>
    </row>
    <row r="38" spans="1:15" s="64" customFormat="1" ht="11.25" customHeight="1">
      <c r="A38" s="387"/>
      <c r="B38" s="387"/>
      <c r="C38" s="373"/>
      <c r="D38" s="540"/>
      <c r="E38" s="539" t="s">
        <v>287</v>
      </c>
      <c r="F38" s="373"/>
      <c r="G38" s="361"/>
      <c r="H38" s="419"/>
      <c r="I38" s="533"/>
      <c r="J38" s="533"/>
      <c r="K38" s="395"/>
      <c r="L38" s="395"/>
      <c r="M38" s="373"/>
      <c r="N38" s="373"/>
      <c r="O38" s="66"/>
    </row>
    <row r="39" spans="1:14" ht="22.5" customHeight="1">
      <c r="A39" s="387"/>
      <c r="B39" s="387"/>
      <c r="C39" s="373"/>
      <c r="D39" s="512"/>
      <c r="E39" s="373"/>
      <c r="F39" s="361"/>
      <c r="G39" s="361"/>
      <c r="H39" s="541" t="s">
        <v>196</v>
      </c>
      <c r="I39" s="387"/>
      <c r="J39" s="387"/>
      <c r="K39" s="373"/>
      <c r="L39" s="373"/>
      <c r="M39" s="373"/>
      <c r="N39" s="373"/>
    </row>
    <row r="40" spans="1:14" ht="18" customHeight="1" thickBot="1">
      <c r="A40" s="387"/>
      <c r="B40" s="387"/>
      <c r="C40" s="387" t="s">
        <v>105</v>
      </c>
      <c r="D40" s="388"/>
      <c r="E40" s="387"/>
      <c r="F40" s="361" t="s">
        <v>12</v>
      </c>
      <c r="G40" s="361"/>
      <c r="H40" s="406"/>
      <c r="I40" s="373"/>
      <c r="J40" s="387"/>
      <c r="K40" s="373"/>
      <c r="L40" s="395"/>
      <c r="M40" s="395"/>
      <c r="N40" s="395"/>
    </row>
    <row r="41" spans="1:14" ht="25.5" customHeight="1">
      <c r="A41" s="387"/>
      <c r="B41" s="387"/>
      <c r="C41" s="407" t="s">
        <v>61</v>
      </c>
      <c r="D41" s="408"/>
      <c r="E41" s="409"/>
      <c r="F41" s="409"/>
      <c r="G41" s="409"/>
      <c r="H41" s="409"/>
      <c r="I41" s="409"/>
      <c r="J41" s="409"/>
      <c r="K41" s="409"/>
      <c r="L41" s="410"/>
      <c r="M41" s="410"/>
      <c r="N41" s="411"/>
    </row>
    <row r="42" spans="1:14" ht="16.5" customHeight="1">
      <c r="A42" s="387"/>
      <c r="B42" s="387"/>
      <c r="C42" s="412" t="s">
        <v>94</v>
      </c>
      <c r="D42" s="542"/>
      <c r="E42" s="826" t="s">
        <v>107</v>
      </c>
      <c r="F42" s="826"/>
      <c r="G42" s="826"/>
      <c r="H42" s="826"/>
      <c r="I42" s="826"/>
      <c r="J42" s="826"/>
      <c r="K42" s="826"/>
      <c r="L42" s="826"/>
      <c r="M42" s="826"/>
      <c r="N42" s="827"/>
    </row>
    <row r="43" spans="1:14" ht="15" customHeight="1">
      <c r="A43" s="387"/>
      <c r="B43" s="387"/>
      <c r="C43" s="412"/>
      <c r="D43" s="413"/>
      <c r="E43" s="826" t="s">
        <v>129</v>
      </c>
      <c r="F43" s="826"/>
      <c r="G43" s="826"/>
      <c r="H43" s="826"/>
      <c r="I43" s="826"/>
      <c r="J43" s="826"/>
      <c r="K43" s="826"/>
      <c r="L43" s="826"/>
      <c r="M43" s="826"/>
      <c r="N43" s="414"/>
    </row>
    <row r="44" spans="1:14" ht="24.75" customHeight="1">
      <c r="A44" s="387"/>
      <c r="B44" s="387"/>
      <c r="C44" s="415" t="s">
        <v>204</v>
      </c>
      <c r="D44" s="416"/>
      <c r="E44" s="417"/>
      <c r="F44" s="420"/>
      <c r="G44" s="419" t="s">
        <v>205</v>
      </c>
      <c r="H44" s="390"/>
      <c r="I44" s="417"/>
      <c r="J44" s="417"/>
      <c r="K44" s="390" t="s">
        <v>206</v>
      </c>
      <c r="L44" s="420"/>
      <c r="M44" s="420"/>
      <c r="N44" s="421"/>
    </row>
    <row r="45" spans="1:14" ht="15.75">
      <c r="A45" s="387"/>
      <c r="B45" s="387"/>
      <c r="C45" s="422"/>
      <c r="D45" s="423"/>
      <c r="E45" s="390"/>
      <c r="F45" s="419"/>
      <c r="G45" s="419"/>
      <c r="H45" s="390"/>
      <c r="I45" s="390"/>
      <c r="J45" s="390"/>
      <c r="K45" s="395"/>
      <c r="L45" s="395"/>
      <c r="M45" s="395"/>
      <c r="N45" s="421"/>
    </row>
    <row r="46" spans="1:14" ht="16.5" thickBot="1">
      <c r="A46" s="387"/>
      <c r="B46" s="387"/>
      <c r="C46" s="415"/>
      <c r="D46" s="424"/>
      <c r="E46" s="390"/>
      <c r="F46" s="419" t="s">
        <v>12</v>
      </c>
      <c r="G46" s="419"/>
      <c r="H46" s="390"/>
      <c r="I46" s="390"/>
      <c r="J46" s="390"/>
      <c r="K46" s="395"/>
      <c r="L46" s="395"/>
      <c r="M46" s="395"/>
      <c r="N46" s="421"/>
    </row>
    <row r="47" spans="1:28" ht="15" customHeight="1">
      <c r="A47" s="387"/>
      <c r="B47" s="387"/>
      <c r="C47" s="415"/>
      <c r="D47" s="424"/>
      <c r="E47" s="390"/>
      <c r="F47" s="419" t="s">
        <v>12</v>
      </c>
      <c r="G47" s="426" t="s">
        <v>13</v>
      </c>
      <c r="H47" s="820" t="s">
        <v>48</v>
      </c>
      <c r="I47" s="821"/>
      <c r="J47" s="821"/>
      <c r="K47" s="822"/>
      <c r="L47" s="395"/>
      <c r="M47" s="395"/>
      <c r="N47" s="421"/>
      <c r="O47" s="27"/>
      <c r="P47" s="29"/>
      <c r="Q47" s="22"/>
      <c r="R47" s="5"/>
      <c r="S47" s="4"/>
      <c r="T47" s="14"/>
      <c r="U47" s="14"/>
      <c r="V47" s="42"/>
      <c r="W47" s="6"/>
      <c r="X47" s="4"/>
      <c r="Y47" s="6"/>
      <c r="Z47" s="6"/>
      <c r="AA47" s="6"/>
      <c r="AB47" s="6"/>
    </row>
    <row r="48" spans="1:28" ht="15" customHeight="1">
      <c r="A48" s="387"/>
      <c r="B48" s="387"/>
      <c r="C48" s="415"/>
      <c r="D48" s="424"/>
      <c r="E48" s="390"/>
      <c r="F48" s="419"/>
      <c r="G48" s="429">
        <v>2014</v>
      </c>
      <c r="H48" s="430">
        <v>2015</v>
      </c>
      <c r="I48" s="431">
        <v>2016</v>
      </c>
      <c r="J48" s="431">
        <v>2017</v>
      </c>
      <c r="K48" s="220">
        <v>2018</v>
      </c>
      <c r="L48" s="395"/>
      <c r="M48" s="395"/>
      <c r="N48" s="421"/>
      <c r="O48" s="27"/>
      <c r="P48" s="29"/>
      <c r="Q48" s="16"/>
      <c r="R48" s="26"/>
      <c r="S48" s="43"/>
      <c r="T48" s="26"/>
      <c r="U48" s="26"/>
      <c r="V48" s="26"/>
      <c r="W48" s="26"/>
      <c r="X48" s="26"/>
      <c r="Y48" s="26"/>
      <c r="Z48" s="26"/>
      <c r="AA48" s="26"/>
      <c r="AB48" s="6"/>
    </row>
    <row r="49" spans="1:28" ht="15.75" customHeight="1" thickBot="1">
      <c r="A49" s="387"/>
      <c r="B49" s="387"/>
      <c r="C49" s="415"/>
      <c r="D49" s="423"/>
      <c r="E49" s="390"/>
      <c r="F49" s="419" t="s">
        <v>12</v>
      </c>
      <c r="G49" s="433"/>
      <c r="H49" s="434"/>
      <c r="I49" s="434"/>
      <c r="J49" s="435"/>
      <c r="K49" s="436" t="s">
        <v>60</v>
      </c>
      <c r="L49" s="395"/>
      <c r="M49" s="395"/>
      <c r="N49" s="421"/>
      <c r="O49" s="27"/>
      <c r="P49" s="29"/>
      <c r="Q49" s="44"/>
      <c r="R49" s="26"/>
      <c r="S49" s="867"/>
      <c r="T49" s="867"/>
      <c r="U49" s="867"/>
      <c r="V49" s="867"/>
      <c r="W49" s="867"/>
      <c r="X49" s="867"/>
      <c r="Y49" s="867"/>
      <c r="Z49" s="867"/>
      <c r="AA49" s="867"/>
      <c r="AB49" s="867"/>
    </row>
    <row r="50" spans="1:28" ht="15.75" customHeight="1" thickBot="1">
      <c r="A50" s="387"/>
      <c r="B50" s="387"/>
      <c r="C50" s="415"/>
      <c r="D50" s="423"/>
      <c r="E50" s="390"/>
      <c r="F50" s="419"/>
      <c r="G50" s="437"/>
      <c r="H50" s="431"/>
      <c r="I50" s="431"/>
      <c r="J50" s="438"/>
      <c r="K50" s="395"/>
      <c r="L50" s="395"/>
      <c r="M50" s="395"/>
      <c r="N50" s="421"/>
      <c r="O50" s="27"/>
      <c r="P50" s="29"/>
      <c r="Q50" s="44"/>
      <c r="R50" s="26"/>
      <c r="S50" s="867"/>
      <c r="T50" s="867"/>
      <c r="U50" s="867"/>
      <c r="V50" s="867"/>
      <c r="W50" s="867"/>
      <c r="X50" s="867"/>
      <c r="Y50" s="867"/>
      <c r="Z50" s="867"/>
      <c r="AA50" s="867"/>
      <c r="AB50" s="33"/>
    </row>
    <row r="51" spans="1:28" ht="16.5" thickBot="1">
      <c r="A51" s="387"/>
      <c r="B51" s="387"/>
      <c r="C51" s="422"/>
      <c r="D51" s="390" t="s">
        <v>134</v>
      </c>
      <c r="E51" s="390"/>
      <c r="F51" s="390"/>
      <c r="G51" s="543"/>
      <c r="H51" s="544"/>
      <c r="I51" s="545"/>
      <c r="J51" s="546"/>
      <c r="K51" s="545"/>
      <c r="L51" s="395"/>
      <c r="M51" s="395"/>
      <c r="N51" s="421"/>
      <c r="O51" s="27"/>
      <c r="P51" s="29"/>
      <c r="Q51" s="4"/>
      <c r="R51" s="5"/>
      <c r="S51" s="4"/>
      <c r="T51" s="14"/>
      <c r="U51" s="14"/>
      <c r="V51" s="4"/>
      <c r="W51" s="4"/>
      <c r="X51" s="4"/>
      <c r="Y51" s="4"/>
      <c r="Z51" s="6"/>
      <c r="AA51" s="6"/>
      <c r="AB51" s="6"/>
    </row>
    <row r="52" spans="1:28" ht="16.5" thickBot="1">
      <c r="A52" s="373"/>
      <c r="B52" s="373"/>
      <c r="C52" s="415"/>
      <c r="D52" s="390" t="s">
        <v>175</v>
      </c>
      <c r="E52" s="390"/>
      <c r="F52" s="395"/>
      <c r="G52" s="390"/>
      <c r="H52" s="390"/>
      <c r="I52" s="390"/>
      <c r="J52" s="390"/>
      <c r="K52" s="390"/>
      <c r="L52" s="395"/>
      <c r="M52" s="395"/>
      <c r="N52" s="421"/>
      <c r="O52" s="27"/>
      <c r="P52" s="29"/>
      <c r="Q52" s="6"/>
      <c r="R52" s="5"/>
      <c r="S52" s="4"/>
      <c r="T52" s="34"/>
      <c r="U52" s="14"/>
      <c r="V52" s="4"/>
      <c r="W52" s="4"/>
      <c r="X52" s="4"/>
      <c r="Y52" s="6"/>
      <c r="Z52" s="6"/>
      <c r="AA52" s="6"/>
      <c r="AB52" s="6"/>
    </row>
    <row r="53" spans="1:28" ht="16.5" thickBot="1">
      <c r="A53" s="373"/>
      <c r="B53" s="373"/>
      <c r="C53" s="415"/>
      <c r="D53" s="390" t="s">
        <v>278</v>
      </c>
      <c r="E53" s="373"/>
      <c r="F53" s="395"/>
      <c r="G53" s="547"/>
      <c r="H53" s="548"/>
      <c r="I53" s="549"/>
      <c r="J53" s="549"/>
      <c r="K53" s="550"/>
      <c r="L53" s="395"/>
      <c r="M53" s="395"/>
      <c r="N53" s="421"/>
      <c r="O53" s="27"/>
      <c r="P53" s="29"/>
      <c r="Q53" s="4"/>
      <c r="R53" s="15"/>
      <c r="S53" s="4"/>
      <c r="T53" s="14"/>
      <c r="U53" s="14"/>
      <c r="V53" s="4"/>
      <c r="W53" s="4"/>
      <c r="X53" s="4"/>
      <c r="Y53" s="6"/>
      <c r="Z53" s="6"/>
      <c r="AA53" s="6"/>
      <c r="AB53" s="6"/>
    </row>
    <row r="54" spans="1:28" ht="16.5" thickBot="1">
      <c r="A54" s="373"/>
      <c r="B54" s="373"/>
      <c r="C54" s="415"/>
      <c r="D54" s="390" t="s">
        <v>279</v>
      </c>
      <c r="E54" s="373"/>
      <c r="F54" s="395"/>
      <c r="G54" s="551"/>
      <c r="H54" s="552"/>
      <c r="I54" s="553"/>
      <c r="J54" s="553"/>
      <c r="K54" s="554"/>
      <c r="L54" s="395"/>
      <c r="M54" s="395"/>
      <c r="N54" s="421"/>
      <c r="O54" s="27"/>
      <c r="P54" s="29"/>
      <c r="Q54" s="4"/>
      <c r="R54" s="15"/>
      <c r="S54" s="4"/>
      <c r="T54" s="14"/>
      <c r="U54" s="12"/>
      <c r="V54" s="12"/>
      <c r="W54" s="8"/>
      <c r="X54" s="868"/>
      <c r="Y54" s="869"/>
      <c r="Z54" s="869"/>
      <c r="AA54" s="869"/>
      <c r="AB54" s="6"/>
    </row>
    <row r="55" spans="1:28" ht="16.5" thickBot="1">
      <c r="A55" s="373"/>
      <c r="B55" s="373"/>
      <c r="C55" s="415"/>
      <c r="D55" s="452" t="s">
        <v>280</v>
      </c>
      <c r="E55" s="373"/>
      <c r="F55" s="395"/>
      <c r="G55" s="547"/>
      <c r="H55" s="552"/>
      <c r="I55" s="553"/>
      <c r="J55" s="553"/>
      <c r="K55" s="554"/>
      <c r="L55" s="395"/>
      <c r="M55" s="395"/>
      <c r="N55" s="421"/>
      <c r="O55" s="27"/>
      <c r="P55" s="29"/>
      <c r="Q55" s="4"/>
      <c r="R55" s="15"/>
      <c r="S55" s="4"/>
      <c r="T55" s="14"/>
      <c r="U55" s="12"/>
      <c r="V55" s="12"/>
      <c r="W55" s="8"/>
      <c r="X55" s="25"/>
      <c r="Y55" s="12"/>
      <c r="Z55" s="12"/>
      <c r="AA55" s="12"/>
      <c r="AB55" s="6"/>
    </row>
    <row r="56" spans="1:28" s="64" customFormat="1" ht="16.5" thickBot="1">
      <c r="A56" s="373"/>
      <c r="B56" s="373"/>
      <c r="C56" s="415"/>
      <c r="D56" s="536" t="s">
        <v>281</v>
      </c>
      <c r="E56" s="373"/>
      <c r="F56" s="395"/>
      <c r="G56" s="551"/>
      <c r="H56" s="555"/>
      <c r="I56" s="556"/>
      <c r="J56" s="556"/>
      <c r="K56" s="557"/>
      <c r="L56" s="395"/>
      <c r="M56" s="395"/>
      <c r="N56" s="421"/>
      <c r="P56" s="66"/>
      <c r="Q56" s="4"/>
      <c r="R56" s="15"/>
      <c r="S56" s="4"/>
      <c r="T56" s="14"/>
      <c r="U56" s="12"/>
      <c r="V56" s="12"/>
      <c r="W56" s="8"/>
      <c r="X56" s="25"/>
      <c r="Y56" s="12"/>
      <c r="Z56" s="12"/>
      <c r="AA56" s="12"/>
      <c r="AB56" s="6"/>
    </row>
    <row r="57" spans="1:28" s="64" customFormat="1" ht="16.5" thickBot="1">
      <c r="A57" s="373"/>
      <c r="B57" s="373"/>
      <c r="C57" s="415"/>
      <c r="D57" s="452" t="s">
        <v>282</v>
      </c>
      <c r="E57" s="373"/>
      <c r="F57" s="395"/>
      <c r="G57" s="547"/>
      <c r="H57" s="554"/>
      <c r="I57" s="553"/>
      <c r="J57" s="553"/>
      <c r="K57" s="553"/>
      <c r="L57" s="395"/>
      <c r="M57" s="395"/>
      <c r="N57" s="421"/>
      <c r="P57" s="66"/>
      <c r="Q57" s="4"/>
      <c r="R57" s="15"/>
      <c r="S57" s="4"/>
      <c r="T57" s="14"/>
      <c r="U57" s="12"/>
      <c r="V57" s="12"/>
      <c r="W57" s="8"/>
      <c r="X57" s="25"/>
      <c r="Y57" s="12"/>
      <c r="Z57" s="12"/>
      <c r="AA57" s="12"/>
      <c r="AB57" s="6"/>
    </row>
    <row r="58" spans="1:28" ht="16.5" thickBot="1">
      <c r="A58" s="373"/>
      <c r="B58" s="373"/>
      <c r="C58" s="422"/>
      <c r="D58" s="390" t="s">
        <v>283</v>
      </c>
      <c r="E58" s="373"/>
      <c r="F58" s="395"/>
      <c r="G58" s="547"/>
      <c r="H58" s="552"/>
      <c r="I58" s="553"/>
      <c r="J58" s="553"/>
      <c r="K58" s="554"/>
      <c r="L58" s="395"/>
      <c r="M58" s="395"/>
      <c r="N58" s="421"/>
      <c r="O58" s="27"/>
      <c r="P58" s="29"/>
      <c r="Q58" s="4"/>
      <c r="R58" s="5"/>
      <c r="S58" s="4"/>
      <c r="T58" s="14"/>
      <c r="U58" s="12"/>
      <c r="V58" s="12"/>
      <c r="W58" s="8"/>
      <c r="X58" s="12"/>
      <c r="Y58" s="12"/>
      <c r="Z58" s="45"/>
      <c r="AA58" s="12"/>
      <c r="AB58" s="6"/>
    </row>
    <row r="59" spans="1:28" s="64" customFormat="1" ht="9.75" customHeight="1" thickBot="1">
      <c r="A59" s="373"/>
      <c r="B59" s="373"/>
      <c r="C59" s="422"/>
      <c r="D59" s="452"/>
      <c r="E59" s="390"/>
      <c r="F59" s="395"/>
      <c r="G59" s="395"/>
      <c r="H59" s="420"/>
      <c r="I59" s="395"/>
      <c r="J59" s="395"/>
      <c r="K59" s="395"/>
      <c r="L59" s="395"/>
      <c r="M59" s="395"/>
      <c r="N59" s="421"/>
      <c r="P59" s="66"/>
      <c r="Q59" s="4"/>
      <c r="R59" s="5"/>
      <c r="S59" s="4"/>
      <c r="T59" s="14"/>
      <c r="U59" s="12"/>
      <c r="V59" s="12"/>
      <c r="W59" s="8"/>
      <c r="X59" s="12"/>
      <c r="Y59" s="12"/>
      <c r="Z59" s="45"/>
      <c r="AA59" s="12"/>
      <c r="AB59" s="6"/>
    </row>
    <row r="60" spans="1:28" s="64" customFormat="1" ht="16.5" thickBot="1">
      <c r="A60" s="373"/>
      <c r="B60" s="373"/>
      <c r="C60" s="422"/>
      <c r="D60" s="452" t="s">
        <v>226</v>
      </c>
      <c r="E60" s="390"/>
      <c r="F60" s="395"/>
      <c r="G60" s="558">
        <f>G56</f>
        <v>0</v>
      </c>
      <c r="H60" s="395"/>
      <c r="I60" s="395"/>
      <c r="J60" s="395"/>
      <c r="K60" s="395"/>
      <c r="L60" s="395"/>
      <c r="M60" s="395"/>
      <c r="N60" s="421"/>
      <c r="P60" s="66"/>
      <c r="Q60" s="4"/>
      <c r="R60" s="5"/>
      <c r="S60" s="4"/>
      <c r="T60" s="14"/>
      <c r="U60" s="12"/>
      <c r="V60" s="12"/>
      <c r="W60" s="8"/>
      <c r="X60" s="12"/>
      <c r="Y60" s="12"/>
      <c r="Z60" s="45"/>
      <c r="AA60" s="12"/>
      <c r="AB60" s="6"/>
    </row>
    <row r="61" spans="1:28" s="64" customFormat="1" ht="16.5" thickBot="1">
      <c r="A61" s="373"/>
      <c r="B61" s="373"/>
      <c r="C61" s="559"/>
      <c r="D61" s="560"/>
      <c r="E61" s="561"/>
      <c r="F61" s="562"/>
      <c r="G61" s="562"/>
      <c r="H61" s="562"/>
      <c r="I61" s="562"/>
      <c r="J61" s="562"/>
      <c r="K61" s="562"/>
      <c r="L61" s="562"/>
      <c r="M61" s="562"/>
      <c r="N61" s="563"/>
      <c r="P61" s="66"/>
      <c r="Q61" s="4"/>
      <c r="R61" s="5"/>
      <c r="S61" s="4"/>
      <c r="T61" s="14"/>
      <c r="U61" s="12"/>
      <c r="V61" s="12"/>
      <c r="W61" s="8"/>
      <c r="X61" s="12"/>
      <c r="Y61" s="12"/>
      <c r="Z61" s="45"/>
      <c r="AA61" s="12"/>
      <c r="AB61" s="6"/>
    </row>
    <row r="62" spans="1:30" s="64" customFormat="1" ht="15.75">
      <c r="A62" s="373"/>
      <c r="B62" s="373"/>
      <c r="C62" s="395"/>
      <c r="D62" s="452"/>
      <c r="E62" s="452"/>
      <c r="F62" s="395"/>
      <c r="G62" s="395"/>
      <c r="H62" s="395"/>
      <c r="I62" s="395"/>
      <c r="J62" s="395"/>
      <c r="K62" s="395"/>
      <c r="L62" s="395"/>
      <c r="M62" s="395"/>
      <c r="N62" s="395"/>
      <c r="O62" s="66"/>
      <c r="R62" s="66"/>
      <c r="S62" s="4"/>
      <c r="T62" s="5"/>
      <c r="U62" s="4"/>
      <c r="V62" s="14"/>
      <c r="W62" s="12"/>
      <c r="X62" s="12"/>
      <c r="Y62" s="8"/>
      <c r="Z62" s="12"/>
      <c r="AA62" s="12"/>
      <c r="AB62" s="17"/>
      <c r="AC62" s="6"/>
      <c r="AD62" s="6"/>
    </row>
    <row r="63" spans="1:30" s="64" customFormat="1" ht="15.75">
      <c r="A63" s="373"/>
      <c r="B63" s="373"/>
      <c r="C63" s="395"/>
      <c r="D63" s="452"/>
      <c r="E63" s="452"/>
      <c r="F63" s="395"/>
      <c r="G63" s="395"/>
      <c r="H63" s="395"/>
      <c r="I63" s="395"/>
      <c r="J63" s="395"/>
      <c r="K63" s="395"/>
      <c r="L63" s="395"/>
      <c r="M63" s="395"/>
      <c r="N63" s="395"/>
      <c r="O63" s="66"/>
      <c r="R63" s="66"/>
      <c r="S63" s="4"/>
      <c r="T63" s="5"/>
      <c r="U63" s="4"/>
      <c r="V63" s="14"/>
      <c r="W63" s="12"/>
      <c r="X63" s="12"/>
      <c r="Y63" s="8"/>
      <c r="Z63" s="12"/>
      <c r="AA63" s="12"/>
      <c r="AB63" s="17"/>
      <c r="AC63" s="6"/>
      <c r="AD63" s="6"/>
    </row>
    <row r="64" spans="1:30" s="64" customFormat="1" ht="16.5" thickBot="1">
      <c r="A64" s="137"/>
      <c r="B64" s="387"/>
      <c r="C64" s="862" t="s">
        <v>207</v>
      </c>
      <c r="D64" s="863"/>
      <c r="E64" s="863"/>
      <c r="F64" s="863"/>
      <c r="G64" s="863"/>
      <c r="H64" s="863"/>
      <c r="I64" s="863"/>
      <c r="J64" s="863"/>
      <c r="K64" s="373"/>
      <c r="L64" s="395"/>
      <c r="M64" s="395"/>
      <c r="N64" s="395"/>
      <c r="O64" s="66"/>
      <c r="R64" s="66"/>
      <c r="S64" s="4"/>
      <c r="T64" s="5"/>
      <c r="U64" s="4"/>
      <c r="V64" s="14"/>
      <c r="W64" s="12"/>
      <c r="X64" s="12"/>
      <c r="Y64" s="8"/>
      <c r="Z64" s="12"/>
      <c r="AA64" s="12"/>
      <c r="AB64" s="17"/>
      <c r="AC64" s="6"/>
      <c r="AD64" s="6"/>
    </row>
    <row r="65" spans="1:30" s="64" customFormat="1" ht="15.75">
      <c r="A65" s="137"/>
      <c r="B65" s="387"/>
      <c r="C65" s="564"/>
      <c r="D65" s="565"/>
      <c r="E65" s="566"/>
      <c r="F65" s="567"/>
      <c r="G65" s="566"/>
      <c r="H65" s="568"/>
      <c r="I65" s="568"/>
      <c r="J65" s="568"/>
      <c r="K65" s="568"/>
      <c r="L65" s="568"/>
      <c r="M65" s="568"/>
      <c r="N65" s="569"/>
      <c r="O65" s="66"/>
      <c r="R65" s="66"/>
      <c r="S65" s="4"/>
      <c r="T65" s="5"/>
      <c r="U65" s="4"/>
      <c r="V65" s="14"/>
      <c r="W65" s="12"/>
      <c r="X65" s="12"/>
      <c r="Y65" s="8"/>
      <c r="Z65" s="12"/>
      <c r="AA65" s="12"/>
      <c r="AB65" s="17"/>
      <c r="AC65" s="6"/>
      <c r="AD65" s="6"/>
    </row>
    <row r="66" spans="1:30" s="64" customFormat="1" ht="15.75">
      <c r="A66" s="137"/>
      <c r="B66" s="387"/>
      <c r="C66" s="570"/>
      <c r="D66" s="571"/>
      <c r="E66" s="555"/>
      <c r="F66" s="572"/>
      <c r="G66" s="555"/>
      <c r="H66" s="573"/>
      <c r="I66" s="573"/>
      <c r="J66" s="573"/>
      <c r="K66" s="573"/>
      <c r="L66" s="573"/>
      <c r="M66" s="573"/>
      <c r="N66" s="574"/>
      <c r="O66" s="66"/>
      <c r="R66" s="66"/>
      <c r="S66" s="4"/>
      <c r="T66" s="5"/>
      <c r="U66" s="4"/>
      <c r="V66" s="14"/>
      <c r="W66" s="12"/>
      <c r="X66" s="12"/>
      <c r="Y66" s="8"/>
      <c r="Z66" s="12"/>
      <c r="AA66" s="12"/>
      <c r="AB66" s="17"/>
      <c r="AC66" s="6"/>
      <c r="AD66" s="6"/>
    </row>
    <row r="67" spans="1:30" s="64" customFormat="1" ht="15.75">
      <c r="A67" s="137"/>
      <c r="B67" s="387"/>
      <c r="C67" s="570"/>
      <c r="D67" s="571"/>
      <c r="E67" s="555"/>
      <c r="F67" s="572"/>
      <c r="G67" s="555"/>
      <c r="H67" s="573"/>
      <c r="I67" s="573"/>
      <c r="J67" s="573"/>
      <c r="K67" s="573"/>
      <c r="L67" s="573"/>
      <c r="M67" s="573"/>
      <c r="N67" s="574"/>
      <c r="O67" s="66"/>
      <c r="R67" s="66"/>
      <c r="S67" s="4"/>
      <c r="T67" s="5"/>
      <c r="U67" s="4"/>
      <c r="V67" s="14"/>
      <c r="W67" s="12"/>
      <c r="X67" s="12"/>
      <c r="Y67" s="8"/>
      <c r="Z67" s="12"/>
      <c r="AA67" s="12"/>
      <c r="AB67" s="17"/>
      <c r="AC67" s="6"/>
      <c r="AD67" s="6"/>
    </row>
    <row r="68" spans="1:30" s="64" customFormat="1" ht="15.75">
      <c r="A68" s="137"/>
      <c r="B68" s="387"/>
      <c r="C68" s="575"/>
      <c r="D68" s="571"/>
      <c r="E68" s="555"/>
      <c r="F68" s="572"/>
      <c r="G68" s="555"/>
      <c r="H68" s="573"/>
      <c r="I68" s="573"/>
      <c r="J68" s="573"/>
      <c r="K68" s="573"/>
      <c r="L68" s="573"/>
      <c r="M68" s="573"/>
      <c r="N68" s="574"/>
      <c r="O68" s="66"/>
      <c r="R68" s="66"/>
      <c r="S68" s="4"/>
      <c r="T68" s="5"/>
      <c r="U68" s="4"/>
      <c r="V68" s="14"/>
      <c r="W68" s="12"/>
      <c r="X68" s="12"/>
      <c r="Y68" s="8"/>
      <c r="Z68" s="12"/>
      <c r="AA68" s="12"/>
      <c r="AB68" s="17"/>
      <c r="AC68" s="6"/>
      <c r="AD68" s="6"/>
    </row>
    <row r="69" spans="1:30" s="64" customFormat="1" ht="15.75">
      <c r="A69" s="137"/>
      <c r="B69" s="387"/>
      <c r="C69" s="570"/>
      <c r="D69" s="571"/>
      <c r="E69" s="555"/>
      <c r="F69" s="572"/>
      <c r="G69" s="555"/>
      <c r="H69" s="573"/>
      <c r="I69" s="573"/>
      <c r="J69" s="573"/>
      <c r="K69" s="573"/>
      <c r="L69" s="573"/>
      <c r="M69" s="573"/>
      <c r="N69" s="574"/>
      <c r="O69" s="66"/>
      <c r="R69" s="66"/>
      <c r="S69" s="4"/>
      <c r="T69" s="5"/>
      <c r="U69" s="4"/>
      <c r="V69" s="14"/>
      <c r="W69" s="12"/>
      <c r="X69" s="12"/>
      <c r="Y69" s="8"/>
      <c r="Z69" s="12"/>
      <c r="AA69" s="12"/>
      <c r="AB69" s="17"/>
      <c r="AC69" s="6"/>
      <c r="AD69" s="6"/>
    </row>
    <row r="70" spans="1:30" s="64" customFormat="1" ht="15.75">
      <c r="A70" s="137"/>
      <c r="B70" s="387"/>
      <c r="C70" s="570"/>
      <c r="D70" s="571"/>
      <c r="E70" s="555"/>
      <c r="F70" s="572"/>
      <c r="G70" s="555"/>
      <c r="H70" s="573"/>
      <c r="I70" s="573"/>
      <c r="J70" s="573"/>
      <c r="K70" s="573"/>
      <c r="L70" s="573"/>
      <c r="M70" s="573"/>
      <c r="N70" s="574"/>
      <c r="O70" s="66"/>
      <c r="R70" s="66"/>
      <c r="S70" s="4"/>
      <c r="T70" s="5"/>
      <c r="U70" s="4"/>
      <c r="V70" s="14"/>
      <c r="W70" s="12"/>
      <c r="X70" s="12"/>
      <c r="Y70" s="8"/>
      <c r="Z70" s="12"/>
      <c r="AA70" s="12"/>
      <c r="AB70" s="17"/>
      <c r="AC70" s="6"/>
      <c r="AD70" s="6"/>
    </row>
    <row r="71" spans="1:30" s="64" customFormat="1" ht="15.75">
      <c r="A71" s="137"/>
      <c r="B71" s="387"/>
      <c r="C71" s="570"/>
      <c r="D71" s="571"/>
      <c r="E71" s="555"/>
      <c r="F71" s="572"/>
      <c r="G71" s="555"/>
      <c r="H71" s="573"/>
      <c r="I71" s="573"/>
      <c r="J71" s="573"/>
      <c r="K71" s="573"/>
      <c r="L71" s="573"/>
      <c r="M71" s="573"/>
      <c r="N71" s="574"/>
      <c r="O71" s="66"/>
      <c r="R71" s="66"/>
      <c r="S71" s="4"/>
      <c r="T71" s="5"/>
      <c r="U71" s="4"/>
      <c r="V71" s="14"/>
      <c r="W71" s="12"/>
      <c r="X71" s="12"/>
      <c r="Y71" s="8"/>
      <c r="Z71" s="12"/>
      <c r="AA71" s="12"/>
      <c r="AB71" s="17"/>
      <c r="AC71" s="6"/>
      <c r="AD71" s="6"/>
    </row>
    <row r="72" spans="1:30" s="64" customFormat="1" ht="15.75">
      <c r="A72" s="137"/>
      <c r="B72" s="387"/>
      <c r="C72" s="575"/>
      <c r="D72" s="571"/>
      <c r="E72" s="555"/>
      <c r="F72" s="572"/>
      <c r="G72" s="555"/>
      <c r="H72" s="573"/>
      <c r="I72" s="573"/>
      <c r="J72" s="573"/>
      <c r="K72" s="573"/>
      <c r="L72" s="573"/>
      <c r="M72" s="573"/>
      <c r="N72" s="574"/>
      <c r="O72" s="66"/>
      <c r="R72" s="66"/>
      <c r="S72" s="4"/>
      <c r="T72" s="5"/>
      <c r="U72" s="4"/>
      <c r="V72" s="14"/>
      <c r="W72" s="12"/>
      <c r="X72" s="12"/>
      <c r="Y72" s="8"/>
      <c r="Z72" s="12"/>
      <c r="AA72" s="12"/>
      <c r="AB72" s="17"/>
      <c r="AC72" s="6"/>
      <c r="AD72" s="6"/>
    </row>
    <row r="73" spans="1:30" s="64" customFormat="1" ht="15.75">
      <c r="A73" s="137"/>
      <c r="B73" s="387"/>
      <c r="C73" s="570"/>
      <c r="D73" s="571"/>
      <c r="E73" s="555"/>
      <c r="F73" s="572"/>
      <c r="G73" s="555"/>
      <c r="H73" s="573"/>
      <c r="I73" s="573"/>
      <c r="J73" s="573"/>
      <c r="K73" s="573"/>
      <c r="L73" s="573"/>
      <c r="M73" s="573"/>
      <c r="N73" s="574"/>
      <c r="O73" s="66"/>
      <c r="R73" s="66"/>
      <c r="S73" s="4"/>
      <c r="T73" s="5"/>
      <c r="U73" s="4"/>
      <c r="V73" s="14"/>
      <c r="W73" s="12"/>
      <c r="X73" s="12"/>
      <c r="Y73" s="8"/>
      <c r="Z73" s="12"/>
      <c r="AA73" s="12"/>
      <c r="AB73" s="17"/>
      <c r="AC73" s="6"/>
      <c r="AD73" s="6"/>
    </row>
    <row r="74" spans="1:30" s="64" customFormat="1" ht="15.75">
      <c r="A74" s="137"/>
      <c r="B74" s="387"/>
      <c r="C74" s="570"/>
      <c r="D74" s="571"/>
      <c r="E74" s="555"/>
      <c r="F74" s="572"/>
      <c r="G74" s="555"/>
      <c r="H74" s="573"/>
      <c r="I74" s="573"/>
      <c r="J74" s="573"/>
      <c r="K74" s="573"/>
      <c r="L74" s="573"/>
      <c r="M74" s="573"/>
      <c r="N74" s="574"/>
      <c r="O74" s="66"/>
      <c r="R74" s="66"/>
      <c r="S74" s="4"/>
      <c r="T74" s="5"/>
      <c r="U74" s="4"/>
      <c r="V74" s="14"/>
      <c r="W74" s="12"/>
      <c r="X74" s="12"/>
      <c r="Y74" s="8"/>
      <c r="Z74" s="12"/>
      <c r="AA74" s="12"/>
      <c r="AB74" s="17"/>
      <c r="AC74" s="6"/>
      <c r="AD74" s="6"/>
    </row>
    <row r="75" spans="1:30" s="64" customFormat="1" ht="15.75">
      <c r="A75" s="137"/>
      <c r="B75" s="387"/>
      <c r="C75" s="570"/>
      <c r="D75" s="571"/>
      <c r="E75" s="555"/>
      <c r="F75" s="572"/>
      <c r="G75" s="555"/>
      <c r="H75" s="573"/>
      <c r="I75" s="573"/>
      <c r="J75" s="573"/>
      <c r="K75" s="573"/>
      <c r="L75" s="573"/>
      <c r="M75" s="573"/>
      <c r="N75" s="574"/>
      <c r="O75" s="66"/>
      <c r="R75" s="66"/>
      <c r="S75" s="4"/>
      <c r="T75" s="5"/>
      <c r="U75" s="4"/>
      <c r="V75" s="14"/>
      <c r="W75" s="12"/>
      <c r="X75" s="12"/>
      <c r="Y75" s="8"/>
      <c r="Z75" s="12"/>
      <c r="AA75" s="12"/>
      <c r="AB75" s="17"/>
      <c r="AC75" s="6"/>
      <c r="AD75" s="6"/>
    </row>
    <row r="76" spans="1:14" ht="16.5" thickBot="1">
      <c r="A76" s="137"/>
      <c r="B76" s="387"/>
      <c r="C76" s="576"/>
      <c r="D76" s="577"/>
      <c r="E76" s="577"/>
      <c r="F76" s="577"/>
      <c r="G76" s="577"/>
      <c r="H76" s="577"/>
      <c r="I76" s="577"/>
      <c r="J76" s="577"/>
      <c r="K76" s="577"/>
      <c r="L76" s="577"/>
      <c r="M76" s="577"/>
      <c r="N76" s="578"/>
    </row>
    <row r="77" spans="1:14" ht="15.75">
      <c r="A77" s="137"/>
      <c r="B77" s="387"/>
      <c r="C77" s="390"/>
      <c r="D77" s="423"/>
      <c r="E77" s="390"/>
      <c r="F77" s="419"/>
      <c r="G77" s="390"/>
      <c r="H77" s="395"/>
      <c r="I77" s="395"/>
      <c r="J77" s="395"/>
      <c r="K77" s="373"/>
      <c r="L77" s="373"/>
      <c r="M77" s="373"/>
      <c r="N77" s="373"/>
    </row>
    <row r="78" spans="1:14" ht="15.75">
      <c r="A78" s="137"/>
      <c r="B78" s="387"/>
      <c r="C78" s="390"/>
      <c r="D78" s="423"/>
      <c r="E78" s="390"/>
      <c r="F78" s="419"/>
      <c r="G78" s="390"/>
      <c r="H78" s="395"/>
      <c r="I78" s="395"/>
      <c r="J78" s="395"/>
      <c r="K78" s="373"/>
      <c r="L78" s="373"/>
      <c r="M78" s="373"/>
      <c r="N78" s="373"/>
    </row>
    <row r="79" spans="1:14" ht="15.75">
      <c r="A79" s="137"/>
      <c r="B79" s="387"/>
      <c r="C79" s="390"/>
      <c r="D79" s="423"/>
      <c r="E79" s="390"/>
      <c r="F79" s="419"/>
      <c r="G79" s="390"/>
      <c r="H79" s="395"/>
      <c r="I79" s="395"/>
      <c r="J79" s="395"/>
      <c r="K79" s="373"/>
      <c r="L79" s="373"/>
      <c r="M79" s="373"/>
      <c r="N79" s="373"/>
    </row>
    <row r="80" spans="1:14" ht="15">
      <c r="A80" s="1"/>
      <c r="B80" s="70"/>
      <c r="C80" s="864"/>
      <c r="D80" s="865"/>
      <c r="E80" s="865"/>
      <c r="F80" s="865"/>
      <c r="G80" s="865"/>
      <c r="H80" s="865"/>
      <c r="I80" s="865"/>
      <c r="J80" s="865"/>
      <c r="K80" s="866"/>
      <c r="L80" s="64"/>
      <c r="M80" s="64"/>
      <c r="N80" s="64"/>
    </row>
  </sheetData>
  <sheetProtection/>
  <mergeCells count="18">
    <mergeCell ref="D23:G23"/>
    <mergeCell ref="D24:G24"/>
    <mergeCell ref="E42:N42"/>
    <mergeCell ref="C64:J64"/>
    <mergeCell ref="C80:K80"/>
    <mergeCell ref="S49:AB49"/>
    <mergeCell ref="S50:AA50"/>
    <mergeCell ref="X54:AA54"/>
    <mergeCell ref="E43:M43"/>
    <mergeCell ref="H47:K47"/>
    <mergeCell ref="D21:G21"/>
    <mergeCell ref="D22:G22"/>
    <mergeCell ref="D20:G20"/>
    <mergeCell ref="D15:G15"/>
    <mergeCell ref="D16:G16"/>
    <mergeCell ref="D17:G17"/>
    <mergeCell ref="D18:G18"/>
    <mergeCell ref="D19:G19"/>
  </mergeCells>
  <printOptions/>
  <pageMargins left="0.7" right="0.7" top="0.75" bottom="0.75" header="0.3" footer="0.3"/>
  <pageSetup fitToHeight="1" fitToWidth="1" horizontalDpi="600" verticalDpi="600" orientation="portrait" paperSize="9" scale="59" r:id="rId1"/>
  <ignoredErrors>
    <ignoredError sqref="G60" unlockedFormula="1"/>
  </ignoredErrors>
</worksheet>
</file>

<file path=xl/worksheets/sheet2.xml><?xml version="1.0" encoding="utf-8"?>
<worksheet xmlns="http://schemas.openxmlformats.org/spreadsheetml/2006/main" xmlns:r="http://schemas.openxmlformats.org/officeDocument/2006/relationships">
  <sheetPr transitionEvaluation="1"/>
  <dimension ref="A1:H44"/>
  <sheetViews>
    <sheetView showGridLines="0" view="pageBreakPreview" zoomScaleSheetLayoutView="100" zoomScalePageLayoutView="0" workbookViewId="0" topLeftCell="A1">
      <selection activeCell="A1" sqref="A1"/>
    </sheetView>
  </sheetViews>
  <sheetFormatPr defaultColWidth="12.57421875" defaultRowHeight="12.75"/>
  <cols>
    <col min="1" max="1" width="7.00390625" style="99" customWidth="1"/>
    <col min="2" max="2" width="35.8515625" style="99" customWidth="1"/>
    <col min="3" max="3" width="11.28125" style="99" customWidth="1"/>
    <col min="4" max="4" width="23.421875" style="99" customWidth="1"/>
    <col min="5" max="5" width="14.140625" style="99" customWidth="1"/>
    <col min="6" max="6" width="1.7109375" style="99" customWidth="1"/>
    <col min="7" max="16384" width="12.57421875" style="99" customWidth="1"/>
  </cols>
  <sheetData>
    <row r="1" spans="5:6" ht="15.75">
      <c r="E1" s="718"/>
      <c r="F1" s="718"/>
    </row>
    <row r="2" spans="5:6" ht="15.75">
      <c r="E2" s="728"/>
      <c r="F2" s="728"/>
    </row>
    <row r="3" spans="1:6" ht="31.5">
      <c r="A3" s="722" t="s">
        <v>365</v>
      </c>
      <c r="B3" s="722"/>
      <c r="C3" s="722"/>
      <c r="D3" s="722"/>
      <c r="E3" s="723"/>
      <c r="F3" s="723"/>
    </row>
    <row r="4" spans="1:6" ht="36.75" customHeight="1">
      <c r="A4" s="100"/>
      <c r="B4" s="100"/>
      <c r="C4" s="100"/>
      <c r="D4" s="100"/>
      <c r="E4" s="101"/>
      <c r="F4" s="101"/>
    </row>
    <row r="5" ht="15.75">
      <c r="E5" s="102"/>
    </row>
    <row r="6" spans="1:6" ht="15.75">
      <c r="A6" s="103" t="s">
        <v>0</v>
      </c>
      <c r="B6" s="730"/>
      <c r="C6" s="730"/>
      <c r="D6" s="730"/>
      <c r="E6" s="731" t="s">
        <v>85</v>
      </c>
      <c r="F6" s="731"/>
    </row>
    <row r="7" spans="1:6" ht="15.75">
      <c r="A7" s="103"/>
      <c r="B7" s="104"/>
      <c r="C7" s="104"/>
      <c r="D7" s="104"/>
      <c r="E7" s="105"/>
      <c r="F7" s="105"/>
    </row>
    <row r="8" spans="1:6" ht="15.75">
      <c r="A8" s="103" t="s">
        <v>1</v>
      </c>
      <c r="B8" s="730"/>
      <c r="C8" s="730"/>
      <c r="D8" s="730"/>
      <c r="E8" s="731" t="s">
        <v>2</v>
      </c>
      <c r="F8" s="731"/>
    </row>
    <row r="9" spans="1:6" ht="15.75">
      <c r="A9" s="105"/>
      <c r="B9" s="105"/>
      <c r="C9" s="105"/>
      <c r="D9" s="105"/>
      <c r="E9" s="105"/>
      <c r="F9" s="105"/>
    </row>
    <row r="10" spans="1:6" ht="15.75">
      <c r="A10" s="103" t="s">
        <v>3</v>
      </c>
      <c r="B10" s="106"/>
      <c r="C10" s="106"/>
      <c r="D10" s="106"/>
      <c r="E10" s="731" t="s">
        <v>4</v>
      </c>
      <c r="F10" s="731"/>
    </row>
    <row r="11" spans="1:6" ht="15.75">
      <c r="A11" s="104"/>
      <c r="B11" s="104"/>
      <c r="C11" s="104"/>
      <c r="D11" s="104"/>
      <c r="E11" s="105"/>
      <c r="F11" s="105"/>
    </row>
    <row r="12" spans="1:6" ht="15.75">
      <c r="A12" s="103" t="s">
        <v>3</v>
      </c>
      <c r="B12" s="106"/>
      <c r="C12" s="106"/>
      <c r="D12" s="106"/>
      <c r="E12" s="731" t="s">
        <v>5</v>
      </c>
      <c r="F12" s="731"/>
    </row>
    <row r="13" spans="1:6" ht="15.75">
      <c r="A13" s="103"/>
      <c r="B13" s="104"/>
      <c r="C13" s="104"/>
      <c r="D13" s="104"/>
      <c r="E13" s="105"/>
      <c r="F13" s="105"/>
    </row>
    <row r="14" spans="1:6" ht="15.75">
      <c r="A14" s="103"/>
      <c r="B14" s="104" t="s">
        <v>141</v>
      </c>
      <c r="C14" s="104" t="s">
        <v>140</v>
      </c>
      <c r="D14" s="104"/>
      <c r="E14" s="105"/>
      <c r="F14" s="105"/>
    </row>
    <row r="15" spans="1:6" ht="20.25" customHeight="1">
      <c r="A15" s="107"/>
      <c r="B15" s="107"/>
      <c r="C15" s="107"/>
      <c r="D15" s="107"/>
      <c r="E15" s="107"/>
      <c r="F15" s="107"/>
    </row>
    <row r="16" spans="1:6" ht="20.25" customHeight="1">
      <c r="A16" s="108" t="s">
        <v>189</v>
      </c>
      <c r="B16" s="109"/>
      <c r="C16" s="109"/>
      <c r="D16" s="109"/>
      <c r="E16" s="109"/>
      <c r="F16" s="109"/>
    </row>
    <row r="17" spans="1:6" ht="7.5" customHeight="1">
      <c r="A17" s="109"/>
      <c r="B17" s="109"/>
      <c r="C17" s="109"/>
      <c r="D17" s="109"/>
      <c r="E17" s="109"/>
      <c r="F17" s="109"/>
    </row>
    <row r="18" spans="1:7" ht="15.75">
      <c r="A18" s="110"/>
      <c r="B18" s="110"/>
      <c r="C18" s="110"/>
      <c r="D18" s="111" t="s">
        <v>6</v>
      </c>
      <c r="E18" s="725" t="s">
        <v>366</v>
      </c>
      <c r="F18" s="726"/>
      <c r="G18" s="112"/>
    </row>
    <row r="19" spans="1:7" ht="15.75">
      <c r="A19" s="113"/>
      <c r="B19" s="113"/>
      <c r="C19" s="113"/>
      <c r="D19" s="114"/>
      <c r="E19" s="114"/>
      <c r="F19" s="115"/>
      <c r="G19" s="112"/>
    </row>
    <row r="20" spans="1:7" ht="15.75">
      <c r="A20" s="109"/>
      <c r="B20" s="109"/>
      <c r="C20" s="109"/>
      <c r="D20" s="116"/>
      <c r="E20" s="116"/>
      <c r="F20" s="109"/>
      <c r="G20" s="112"/>
    </row>
    <row r="21" spans="1:7" ht="15.75">
      <c r="A21" s="117"/>
      <c r="B21" s="117"/>
      <c r="C21" s="113"/>
      <c r="D21" s="117"/>
      <c r="E21" s="117"/>
      <c r="F21" s="117"/>
      <c r="G21" s="118"/>
    </row>
    <row r="22" spans="1:7" ht="15.75">
      <c r="A22" s="109"/>
      <c r="B22" s="119" t="s">
        <v>79</v>
      </c>
      <c r="C22" s="119"/>
      <c r="D22" s="727" t="s">
        <v>81</v>
      </c>
      <c r="E22" s="727"/>
      <c r="F22" s="727"/>
      <c r="G22" s="120"/>
    </row>
    <row r="23" ht="20.25" customHeight="1">
      <c r="G23" s="121"/>
    </row>
    <row r="24" ht="20.25" customHeight="1">
      <c r="G24" s="121"/>
    </row>
    <row r="25" spans="1:7" ht="18.75">
      <c r="A25" s="108" t="s">
        <v>86</v>
      </c>
      <c r="G25" s="121"/>
    </row>
    <row r="26" spans="1:7" ht="11.25" customHeight="1">
      <c r="A26" s="122"/>
      <c r="G26" s="121"/>
    </row>
    <row r="27" spans="1:7" ht="15.75">
      <c r="A27" s="110"/>
      <c r="B27" s="110"/>
      <c r="C27" s="110"/>
      <c r="D27" s="111" t="s">
        <v>6</v>
      </c>
      <c r="E27" s="725" t="s">
        <v>366</v>
      </c>
      <c r="F27" s="726"/>
      <c r="G27" s="112"/>
    </row>
    <row r="28" spans="1:7" ht="15.75">
      <c r="A28" s="109"/>
      <c r="B28" s="109"/>
      <c r="C28" s="109"/>
      <c r="D28" s="116"/>
      <c r="E28" s="116"/>
      <c r="F28" s="109"/>
      <c r="G28" s="112"/>
    </row>
    <row r="29" spans="1:7" ht="15.75">
      <c r="A29" s="109"/>
      <c r="B29" s="109"/>
      <c r="C29" s="109"/>
      <c r="D29" s="116"/>
      <c r="E29" s="116"/>
      <c r="F29" s="109"/>
      <c r="G29" s="112"/>
    </row>
    <row r="30" spans="1:7" ht="15.75">
      <c r="A30" s="113"/>
      <c r="B30" s="113"/>
      <c r="C30" s="117"/>
      <c r="D30" s="117"/>
      <c r="E30" s="117"/>
      <c r="F30" s="117"/>
      <c r="G30" s="118"/>
    </row>
    <row r="31" spans="1:7" ht="15.75">
      <c r="A31" s="109"/>
      <c r="B31" s="123"/>
      <c r="C31" s="119"/>
      <c r="D31" s="729" t="s">
        <v>80</v>
      </c>
      <c r="E31" s="729"/>
      <c r="F31" s="729"/>
      <c r="G31" s="120"/>
    </row>
    <row r="32" spans="1:7" ht="15.75">
      <c r="A32" s="109"/>
      <c r="B32" s="124"/>
      <c r="C32" s="119"/>
      <c r="D32" s="125"/>
      <c r="E32" s="125"/>
      <c r="F32" s="125"/>
      <c r="G32" s="120"/>
    </row>
    <row r="33" spans="1:7" ht="19.5" customHeight="1">
      <c r="A33" s="724" t="s">
        <v>367</v>
      </c>
      <c r="B33" s="724"/>
      <c r="C33" s="724"/>
      <c r="D33" s="724"/>
      <c r="E33" s="721"/>
      <c r="F33" s="721"/>
      <c r="G33" s="126"/>
    </row>
    <row r="34" spans="1:7" ht="6" customHeight="1">
      <c r="A34" s="127"/>
      <c r="B34" s="127"/>
      <c r="C34" s="127"/>
      <c r="D34" s="127"/>
      <c r="E34" s="128"/>
      <c r="F34" s="128"/>
      <c r="G34" s="126"/>
    </row>
    <row r="35" spans="1:6" ht="19.5" customHeight="1">
      <c r="A35" s="107" t="s">
        <v>250</v>
      </c>
      <c r="B35" s="107"/>
      <c r="C35" s="107"/>
      <c r="D35" s="107"/>
      <c r="E35" s="129" t="s">
        <v>84</v>
      </c>
      <c r="F35" s="130"/>
    </row>
    <row r="36" spans="1:6" ht="19.5" customHeight="1">
      <c r="A36" s="719" t="s">
        <v>299</v>
      </c>
      <c r="B36" s="721"/>
      <c r="C36" s="721"/>
      <c r="D36" s="721"/>
      <c r="E36" s="129" t="s">
        <v>68</v>
      </c>
      <c r="F36" s="130"/>
    </row>
    <row r="37" spans="1:6" ht="19.5" customHeight="1">
      <c r="A37" s="129" t="s">
        <v>300</v>
      </c>
      <c r="B37" s="128"/>
      <c r="C37" s="128"/>
      <c r="D37" s="128"/>
      <c r="E37" s="129" t="s">
        <v>69</v>
      </c>
      <c r="F37" s="131"/>
    </row>
    <row r="38" spans="1:6" ht="19.5" customHeight="1">
      <c r="A38" s="129" t="s">
        <v>301</v>
      </c>
      <c r="B38" s="128"/>
      <c r="C38" s="128"/>
      <c r="D38" s="128"/>
      <c r="E38" s="129" t="s">
        <v>7</v>
      </c>
      <c r="F38" s="131"/>
    </row>
    <row r="39" spans="1:8" ht="19.5" customHeight="1">
      <c r="A39" s="129" t="s">
        <v>303</v>
      </c>
      <c r="B39" s="129"/>
      <c r="C39" s="129"/>
      <c r="D39" s="129"/>
      <c r="E39" s="129" t="s">
        <v>8</v>
      </c>
      <c r="F39" s="129"/>
      <c r="G39" s="129"/>
      <c r="H39" s="129"/>
    </row>
    <row r="40" spans="1:6" ht="19.5" customHeight="1">
      <c r="A40" s="129" t="s">
        <v>302</v>
      </c>
      <c r="B40" s="129"/>
      <c r="C40" s="128"/>
      <c r="D40" s="128"/>
      <c r="E40" s="129" t="s">
        <v>9</v>
      </c>
      <c r="F40" s="131"/>
    </row>
    <row r="41" spans="1:6" ht="19.5" customHeight="1">
      <c r="A41" s="719" t="s">
        <v>304</v>
      </c>
      <c r="B41" s="720"/>
      <c r="C41" s="720"/>
      <c r="D41" s="720"/>
      <c r="E41" s="129" t="s">
        <v>10</v>
      </c>
      <c r="F41" s="129"/>
    </row>
    <row r="42" spans="1:6" ht="19.5" customHeight="1">
      <c r="A42" s="719" t="s">
        <v>305</v>
      </c>
      <c r="B42" s="721"/>
      <c r="C42" s="721"/>
      <c r="D42" s="721"/>
      <c r="E42" s="129" t="s">
        <v>58</v>
      </c>
      <c r="F42" s="129"/>
    </row>
    <row r="43" spans="1:6" ht="19.5" customHeight="1">
      <c r="A43" s="719"/>
      <c r="B43" s="721"/>
      <c r="C43" s="721"/>
      <c r="D43" s="721"/>
      <c r="E43" s="132"/>
      <c r="F43" s="129"/>
    </row>
    <row r="44" spans="1:6" ht="19.5" customHeight="1">
      <c r="A44" s="133"/>
      <c r="B44" s="133"/>
      <c r="C44" s="133"/>
      <c r="D44" s="133"/>
      <c r="E44" s="134"/>
      <c r="F44" s="133"/>
    </row>
  </sheetData>
  <sheetProtection/>
  <mergeCells count="18">
    <mergeCell ref="A43:D43"/>
    <mergeCell ref="A36:D36"/>
    <mergeCell ref="B6:D6"/>
    <mergeCell ref="B8:D8"/>
    <mergeCell ref="E8:F8"/>
    <mergeCell ref="E6:F6"/>
    <mergeCell ref="E10:F10"/>
    <mergeCell ref="E12:F12"/>
    <mergeCell ref="E1:F1"/>
    <mergeCell ref="A41:D41"/>
    <mergeCell ref="A42:D42"/>
    <mergeCell ref="A3:F3"/>
    <mergeCell ref="A33:F33"/>
    <mergeCell ref="E18:F18"/>
    <mergeCell ref="D22:F22"/>
    <mergeCell ref="E2:F2"/>
    <mergeCell ref="E27:F27"/>
    <mergeCell ref="D31:F31"/>
  </mergeCells>
  <printOptions/>
  <pageMargins left="0.51" right="0.51" top="0.51" bottom="0.5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K48"/>
  <sheetViews>
    <sheetView showGridLines="0" view="pageBreakPreview" zoomScaleSheetLayoutView="100" zoomScalePageLayoutView="0" workbookViewId="0" topLeftCell="A1">
      <selection activeCell="A1" sqref="A1"/>
    </sheetView>
  </sheetViews>
  <sheetFormatPr defaultColWidth="12.57421875" defaultRowHeight="12.75"/>
  <cols>
    <col min="1" max="1" width="1.7109375" style="138" customWidth="1"/>
    <col min="2" max="2" width="3.7109375" style="138" customWidth="1"/>
    <col min="3" max="3" width="7.140625" style="138" customWidth="1"/>
    <col min="4" max="4" width="11.140625" style="155" customWidth="1"/>
    <col min="5" max="5" width="21.140625" style="138" customWidth="1"/>
    <col min="6" max="6" width="1.1484375" style="138" customWidth="1"/>
    <col min="7" max="7" width="11.00390625" style="138" customWidth="1"/>
    <col min="8" max="10" width="8.7109375" style="138" customWidth="1"/>
    <col min="11" max="16384" width="12.57421875" style="138" customWidth="1"/>
  </cols>
  <sheetData>
    <row r="1" spans="1:10" ht="15.75">
      <c r="A1" s="135"/>
      <c r="B1" s="136"/>
      <c r="C1" s="137"/>
      <c r="D1" s="137"/>
      <c r="E1" s="137"/>
      <c r="J1" s="139" t="s">
        <v>11</v>
      </c>
    </row>
    <row r="2" spans="1:10" ht="15.75">
      <c r="A2" s="135"/>
      <c r="B2" s="140"/>
      <c r="C2" s="141"/>
      <c r="D2" s="141"/>
      <c r="E2" s="141"/>
      <c r="F2" s="141"/>
      <c r="G2" s="142"/>
      <c r="H2" s="142"/>
      <c r="I2" s="142"/>
      <c r="J2" s="143" t="s">
        <v>67</v>
      </c>
    </row>
    <row r="3" spans="1:10" ht="20.25" customHeight="1">
      <c r="A3" s="135"/>
      <c r="B3" s="144"/>
      <c r="C3" s="135"/>
      <c r="D3" s="135"/>
      <c r="E3" s="135"/>
      <c r="F3" s="135"/>
      <c r="G3" s="145"/>
      <c r="H3" s="145"/>
      <c r="I3" s="145"/>
      <c r="J3" s="146"/>
    </row>
    <row r="4" spans="1:10" ht="11.25" customHeight="1">
      <c r="A4" s="145"/>
      <c r="B4" s="147"/>
      <c r="C4" s="142"/>
      <c r="D4" s="141"/>
      <c r="E4" s="143" t="s">
        <v>4</v>
      </c>
      <c r="F4" s="148"/>
      <c r="G4" s="142"/>
      <c r="H4" s="142"/>
      <c r="I4" s="142"/>
      <c r="J4" s="143" t="s">
        <v>5</v>
      </c>
    </row>
    <row r="5" spans="1:10" ht="11.25" customHeight="1">
      <c r="A5" s="145"/>
      <c r="B5" s="149"/>
      <c r="C5" s="145"/>
      <c r="D5" s="135"/>
      <c r="E5" s="146"/>
      <c r="F5" s="148"/>
      <c r="G5" s="145"/>
      <c r="H5" s="145"/>
      <c r="I5" s="145"/>
      <c r="J5" s="146"/>
    </row>
    <row r="6" spans="1:10" ht="11.25" customHeight="1">
      <c r="A6" s="145"/>
      <c r="B6" s="149"/>
      <c r="C6" s="145"/>
      <c r="D6" s="135"/>
      <c r="E6" s="146"/>
      <c r="F6" s="148"/>
      <c r="G6" s="145"/>
      <c r="H6" s="145"/>
      <c r="I6" s="145"/>
      <c r="J6" s="146"/>
    </row>
    <row r="7" spans="1:10" ht="21.75" customHeight="1" thickBot="1">
      <c r="A7" s="135"/>
      <c r="B7" s="743" t="s">
        <v>87</v>
      </c>
      <c r="C7" s="743"/>
      <c r="D7" s="743"/>
      <c r="E7" s="743"/>
      <c r="F7" s="743"/>
      <c r="G7" s="743"/>
      <c r="H7" s="743"/>
      <c r="I7" s="743"/>
      <c r="J7" s="743"/>
    </row>
    <row r="8" spans="1:11" ht="15.75">
      <c r="A8" s="137"/>
      <c r="B8" s="732"/>
      <c r="C8" s="733"/>
      <c r="D8" s="733"/>
      <c r="E8" s="733"/>
      <c r="F8" s="733"/>
      <c r="G8" s="733"/>
      <c r="H8" s="733"/>
      <c r="I8" s="733"/>
      <c r="J8" s="734"/>
      <c r="K8" s="145"/>
    </row>
    <row r="9" spans="1:11" ht="15.75">
      <c r="A9" s="137"/>
      <c r="B9" s="735"/>
      <c r="C9" s="736"/>
      <c r="D9" s="736"/>
      <c r="E9" s="736"/>
      <c r="F9" s="736"/>
      <c r="G9" s="736"/>
      <c r="H9" s="736"/>
      <c r="I9" s="736"/>
      <c r="J9" s="737"/>
      <c r="K9" s="145"/>
    </row>
    <row r="10" spans="1:11" ht="15.75">
      <c r="A10" s="137"/>
      <c r="B10" s="735"/>
      <c r="C10" s="736"/>
      <c r="D10" s="736"/>
      <c r="E10" s="736"/>
      <c r="F10" s="736"/>
      <c r="G10" s="736"/>
      <c r="H10" s="736"/>
      <c r="I10" s="736"/>
      <c r="J10" s="737"/>
      <c r="K10" s="145"/>
    </row>
    <row r="11" spans="1:11" ht="15.75">
      <c r="A11" s="137"/>
      <c r="B11" s="735"/>
      <c r="C11" s="736"/>
      <c r="D11" s="736"/>
      <c r="E11" s="736"/>
      <c r="F11" s="736"/>
      <c r="G11" s="736"/>
      <c r="H11" s="736"/>
      <c r="I11" s="736"/>
      <c r="J11" s="737"/>
      <c r="K11" s="145"/>
    </row>
    <row r="12" spans="1:11" ht="15.75">
      <c r="A12" s="137"/>
      <c r="B12" s="735"/>
      <c r="C12" s="736"/>
      <c r="D12" s="736"/>
      <c r="E12" s="736"/>
      <c r="F12" s="736"/>
      <c r="G12" s="736"/>
      <c r="H12" s="736"/>
      <c r="I12" s="736"/>
      <c r="J12" s="737"/>
      <c r="K12" s="145"/>
    </row>
    <row r="13" spans="1:11" ht="15.75">
      <c r="A13" s="137"/>
      <c r="B13" s="735"/>
      <c r="C13" s="736"/>
      <c r="D13" s="736"/>
      <c r="E13" s="736"/>
      <c r="F13" s="736"/>
      <c r="G13" s="736"/>
      <c r="H13" s="736"/>
      <c r="I13" s="736"/>
      <c r="J13" s="737"/>
      <c r="K13" s="145"/>
    </row>
    <row r="14" spans="1:11" ht="15.75">
      <c r="A14" s="137"/>
      <c r="B14" s="735"/>
      <c r="C14" s="736"/>
      <c r="D14" s="736"/>
      <c r="E14" s="736"/>
      <c r="F14" s="736"/>
      <c r="G14" s="736"/>
      <c r="H14" s="736"/>
      <c r="I14" s="736"/>
      <c r="J14" s="737"/>
      <c r="K14" s="145"/>
    </row>
    <row r="15" spans="1:11" ht="15.75">
      <c r="A15" s="137"/>
      <c r="B15" s="735"/>
      <c r="C15" s="736"/>
      <c r="D15" s="736"/>
      <c r="E15" s="736"/>
      <c r="F15" s="736"/>
      <c r="G15" s="736"/>
      <c r="H15" s="736"/>
      <c r="I15" s="736"/>
      <c r="J15" s="737"/>
      <c r="K15" s="145"/>
    </row>
    <row r="16" spans="1:11" ht="15.75">
      <c r="A16" s="137"/>
      <c r="B16" s="735"/>
      <c r="C16" s="736"/>
      <c r="D16" s="736"/>
      <c r="E16" s="736"/>
      <c r="F16" s="736"/>
      <c r="G16" s="736"/>
      <c r="H16" s="736"/>
      <c r="I16" s="736"/>
      <c r="J16" s="737"/>
      <c r="K16" s="145"/>
    </row>
    <row r="17" spans="1:11" ht="15.75">
      <c r="A17" s="137"/>
      <c r="B17" s="735"/>
      <c r="C17" s="736"/>
      <c r="D17" s="736"/>
      <c r="E17" s="736"/>
      <c r="F17" s="736"/>
      <c r="G17" s="736"/>
      <c r="H17" s="736"/>
      <c r="I17" s="736"/>
      <c r="J17" s="737"/>
      <c r="K17" s="145"/>
    </row>
    <row r="18" spans="1:11" ht="15.75">
      <c r="A18" s="137"/>
      <c r="B18" s="735"/>
      <c r="C18" s="736"/>
      <c r="D18" s="736"/>
      <c r="E18" s="736"/>
      <c r="F18" s="736"/>
      <c r="G18" s="736"/>
      <c r="H18" s="736"/>
      <c r="I18" s="736"/>
      <c r="J18" s="737"/>
      <c r="K18" s="145"/>
    </row>
    <row r="19" spans="1:11" ht="15.75" customHeight="1">
      <c r="A19" s="137"/>
      <c r="B19" s="735"/>
      <c r="C19" s="736"/>
      <c r="D19" s="736"/>
      <c r="E19" s="736"/>
      <c r="F19" s="736"/>
      <c r="G19" s="736"/>
      <c r="H19" s="736"/>
      <c r="I19" s="736"/>
      <c r="J19" s="737"/>
      <c r="K19" s="145"/>
    </row>
    <row r="20" spans="1:11" ht="15.75" customHeight="1">
      <c r="A20" s="137"/>
      <c r="B20" s="735"/>
      <c r="C20" s="736"/>
      <c r="D20" s="736"/>
      <c r="E20" s="736"/>
      <c r="F20" s="736"/>
      <c r="G20" s="736"/>
      <c r="H20" s="736"/>
      <c r="I20" s="736"/>
      <c r="J20" s="737"/>
      <c r="K20" s="145"/>
    </row>
    <row r="21" spans="1:11" ht="15.75" customHeight="1" thickBot="1">
      <c r="A21" s="137"/>
      <c r="B21" s="738"/>
      <c r="C21" s="739"/>
      <c r="D21" s="739"/>
      <c r="E21" s="739"/>
      <c r="F21" s="739"/>
      <c r="G21" s="739"/>
      <c r="H21" s="739"/>
      <c r="I21" s="739"/>
      <c r="J21" s="740"/>
      <c r="K21" s="145"/>
    </row>
    <row r="22" spans="1:11" ht="12.75" customHeight="1">
      <c r="A22" s="137"/>
      <c r="B22" s="150"/>
      <c r="C22" s="151"/>
      <c r="D22" s="151"/>
      <c r="E22" s="151"/>
      <c r="F22" s="151"/>
      <c r="G22" s="151"/>
      <c r="H22" s="151"/>
      <c r="I22" s="151"/>
      <c r="J22" s="151"/>
      <c r="K22" s="145"/>
    </row>
    <row r="23" spans="1:11" ht="15" customHeight="1">
      <c r="A23" s="137"/>
      <c r="C23" s="152"/>
      <c r="D23" s="153"/>
      <c r="E23" s="152"/>
      <c r="F23" s="152"/>
      <c r="G23" s="154"/>
      <c r="H23" s="145"/>
      <c r="I23" s="145"/>
      <c r="J23" s="145"/>
      <c r="K23" s="145"/>
    </row>
    <row r="24" spans="1:11" ht="30" customHeight="1" thickBot="1">
      <c r="A24" s="137"/>
      <c r="B24" s="741" t="s">
        <v>71</v>
      </c>
      <c r="C24" s="742"/>
      <c r="D24" s="742"/>
      <c r="E24" s="742"/>
      <c r="F24" s="742"/>
      <c r="G24" s="742"/>
      <c r="H24" s="742"/>
      <c r="I24" s="742"/>
      <c r="J24" s="742"/>
      <c r="K24" s="145"/>
    </row>
    <row r="25" spans="1:11" ht="15.75" customHeight="1">
      <c r="A25" s="137"/>
      <c r="B25" s="732"/>
      <c r="C25" s="733"/>
      <c r="D25" s="733"/>
      <c r="E25" s="733"/>
      <c r="F25" s="733"/>
      <c r="G25" s="733"/>
      <c r="H25" s="733"/>
      <c r="I25" s="733"/>
      <c r="J25" s="734"/>
      <c r="K25" s="145"/>
    </row>
    <row r="26" spans="1:11" ht="15.75" customHeight="1">
      <c r="A26" s="137"/>
      <c r="B26" s="735"/>
      <c r="C26" s="736"/>
      <c r="D26" s="736"/>
      <c r="E26" s="736"/>
      <c r="F26" s="736"/>
      <c r="G26" s="736"/>
      <c r="H26" s="736"/>
      <c r="I26" s="736"/>
      <c r="J26" s="737"/>
      <c r="K26" s="145"/>
    </row>
    <row r="27" spans="1:11" ht="15.75" customHeight="1">
      <c r="A27" s="137"/>
      <c r="B27" s="735"/>
      <c r="C27" s="736"/>
      <c r="D27" s="736"/>
      <c r="E27" s="736"/>
      <c r="F27" s="736"/>
      <c r="G27" s="736"/>
      <c r="H27" s="736"/>
      <c r="I27" s="736"/>
      <c r="J27" s="737"/>
      <c r="K27" s="145"/>
    </row>
    <row r="28" spans="1:11" ht="15.75" customHeight="1">
      <c r="A28" s="137"/>
      <c r="B28" s="735"/>
      <c r="C28" s="736"/>
      <c r="D28" s="736"/>
      <c r="E28" s="736"/>
      <c r="F28" s="736"/>
      <c r="G28" s="736"/>
      <c r="H28" s="736"/>
      <c r="I28" s="736"/>
      <c r="J28" s="737"/>
      <c r="K28" s="145"/>
    </row>
    <row r="29" spans="1:11" ht="15.75" customHeight="1">
      <c r="A29" s="137"/>
      <c r="B29" s="735"/>
      <c r="C29" s="736"/>
      <c r="D29" s="736"/>
      <c r="E29" s="736"/>
      <c r="F29" s="736"/>
      <c r="G29" s="736"/>
      <c r="H29" s="736"/>
      <c r="I29" s="736"/>
      <c r="J29" s="737"/>
      <c r="K29" s="145"/>
    </row>
    <row r="30" spans="1:11" ht="15.75" customHeight="1">
      <c r="A30" s="137"/>
      <c r="B30" s="735"/>
      <c r="C30" s="736"/>
      <c r="D30" s="736"/>
      <c r="E30" s="736"/>
      <c r="F30" s="736"/>
      <c r="G30" s="736"/>
      <c r="H30" s="736"/>
      <c r="I30" s="736"/>
      <c r="J30" s="737"/>
      <c r="K30" s="145"/>
    </row>
    <row r="31" spans="1:11" ht="15.75" customHeight="1">
      <c r="A31" s="137"/>
      <c r="B31" s="735"/>
      <c r="C31" s="736"/>
      <c r="D31" s="736"/>
      <c r="E31" s="736"/>
      <c r="F31" s="736"/>
      <c r="G31" s="736"/>
      <c r="H31" s="736"/>
      <c r="I31" s="736"/>
      <c r="J31" s="737"/>
      <c r="K31" s="145"/>
    </row>
    <row r="32" spans="1:11" ht="15.75" customHeight="1">
      <c r="A32" s="137"/>
      <c r="B32" s="735"/>
      <c r="C32" s="736"/>
      <c r="D32" s="736"/>
      <c r="E32" s="736"/>
      <c r="F32" s="736"/>
      <c r="G32" s="736"/>
      <c r="H32" s="736"/>
      <c r="I32" s="736"/>
      <c r="J32" s="737"/>
      <c r="K32" s="145"/>
    </row>
    <row r="33" spans="2:10" ht="15.75">
      <c r="B33" s="735"/>
      <c r="C33" s="736"/>
      <c r="D33" s="736"/>
      <c r="E33" s="736"/>
      <c r="F33" s="736"/>
      <c r="G33" s="736"/>
      <c r="H33" s="736"/>
      <c r="I33" s="736"/>
      <c r="J33" s="737"/>
    </row>
    <row r="34" spans="2:10" ht="16.5" thickBot="1">
      <c r="B34" s="738"/>
      <c r="C34" s="739"/>
      <c r="D34" s="739"/>
      <c r="E34" s="739"/>
      <c r="F34" s="739"/>
      <c r="G34" s="739"/>
      <c r="H34" s="739"/>
      <c r="I34" s="739"/>
      <c r="J34" s="740"/>
    </row>
    <row r="36" spans="2:10" ht="30" customHeight="1" thickBot="1">
      <c r="B36" s="741" t="s">
        <v>78</v>
      </c>
      <c r="C36" s="742"/>
      <c r="D36" s="742"/>
      <c r="E36" s="742"/>
      <c r="F36" s="742"/>
      <c r="G36" s="742"/>
      <c r="H36" s="742"/>
      <c r="I36" s="742"/>
      <c r="J36" s="742"/>
    </row>
    <row r="37" spans="2:10" ht="15" customHeight="1">
      <c r="B37" s="732"/>
      <c r="C37" s="733"/>
      <c r="D37" s="733"/>
      <c r="E37" s="733"/>
      <c r="F37" s="733"/>
      <c r="G37" s="733"/>
      <c r="H37" s="733"/>
      <c r="I37" s="733"/>
      <c r="J37" s="734"/>
    </row>
    <row r="38" spans="2:10" ht="15.75">
      <c r="B38" s="735"/>
      <c r="C38" s="736"/>
      <c r="D38" s="736"/>
      <c r="E38" s="736"/>
      <c r="F38" s="736"/>
      <c r="G38" s="736"/>
      <c r="H38" s="736"/>
      <c r="I38" s="736"/>
      <c r="J38" s="737"/>
    </row>
    <row r="39" spans="2:10" ht="15.75">
      <c r="B39" s="735"/>
      <c r="C39" s="736"/>
      <c r="D39" s="736"/>
      <c r="E39" s="736"/>
      <c r="F39" s="736"/>
      <c r="G39" s="736"/>
      <c r="H39" s="736"/>
      <c r="I39" s="736"/>
      <c r="J39" s="737"/>
    </row>
    <row r="40" spans="2:10" ht="15.75">
      <c r="B40" s="735"/>
      <c r="C40" s="736"/>
      <c r="D40" s="736"/>
      <c r="E40" s="736"/>
      <c r="F40" s="736"/>
      <c r="G40" s="736"/>
      <c r="H40" s="736"/>
      <c r="I40" s="736"/>
      <c r="J40" s="737"/>
    </row>
    <row r="41" spans="2:10" ht="15.75">
      <c r="B41" s="735"/>
      <c r="C41" s="736"/>
      <c r="D41" s="736"/>
      <c r="E41" s="736"/>
      <c r="F41" s="736"/>
      <c r="G41" s="736"/>
      <c r="H41" s="736"/>
      <c r="I41" s="736"/>
      <c r="J41" s="737"/>
    </row>
    <row r="42" spans="2:10" ht="15.75">
      <c r="B42" s="735"/>
      <c r="C42" s="736"/>
      <c r="D42" s="736"/>
      <c r="E42" s="736"/>
      <c r="F42" s="736"/>
      <c r="G42" s="736"/>
      <c r="H42" s="736"/>
      <c r="I42" s="736"/>
      <c r="J42" s="737"/>
    </row>
    <row r="43" spans="2:10" ht="15.75">
      <c r="B43" s="735"/>
      <c r="C43" s="736"/>
      <c r="D43" s="736"/>
      <c r="E43" s="736"/>
      <c r="F43" s="736"/>
      <c r="G43" s="736"/>
      <c r="H43" s="736"/>
      <c r="I43" s="736"/>
      <c r="J43" s="737"/>
    </row>
    <row r="44" spans="2:10" ht="15.75">
      <c r="B44" s="735"/>
      <c r="C44" s="736"/>
      <c r="D44" s="736"/>
      <c r="E44" s="736"/>
      <c r="F44" s="736"/>
      <c r="G44" s="736"/>
      <c r="H44" s="736"/>
      <c r="I44" s="736"/>
      <c r="J44" s="737"/>
    </row>
    <row r="45" spans="2:10" ht="15.75">
      <c r="B45" s="735"/>
      <c r="C45" s="736"/>
      <c r="D45" s="736"/>
      <c r="E45" s="736"/>
      <c r="F45" s="736"/>
      <c r="G45" s="736"/>
      <c r="H45" s="736"/>
      <c r="I45" s="736"/>
      <c r="J45" s="737"/>
    </row>
    <row r="46" spans="2:10" ht="15.75">
      <c r="B46" s="735"/>
      <c r="C46" s="736"/>
      <c r="D46" s="736"/>
      <c r="E46" s="736"/>
      <c r="F46" s="736"/>
      <c r="G46" s="736"/>
      <c r="H46" s="736"/>
      <c r="I46" s="736"/>
      <c r="J46" s="737"/>
    </row>
    <row r="47" spans="2:10" ht="16.5" thickBot="1">
      <c r="B47" s="738"/>
      <c r="C47" s="739"/>
      <c r="D47" s="739"/>
      <c r="E47" s="739"/>
      <c r="F47" s="739"/>
      <c r="G47" s="739"/>
      <c r="H47" s="739"/>
      <c r="I47" s="739"/>
      <c r="J47" s="740"/>
    </row>
    <row r="48" spans="2:10" ht="15.75">
      <c r="B48" s="151"/>
      <c r="C48" s="151"/>
      <c r="D48" s="151"/>
      <c r="E48" s="151"/>
      <c r="F48" s="151"/>
      <c r="G48" s="151"/>
      <c r="H48" s="151"/>
      <c r="I48" s="151"/>
      <c r="J48" s="151"/>
    </row>
  </sheetData>
  <sheetProtection/>
  <mergeCells count="6">
    <mergeCell ref="B37:J47"/>
    <mergeCell ref="B8:J21"/>
    <mergeCell ref="B24:J24"/>
    <mergeCell ref="B7:J7"/>
    <mergeCell ref="B36:J36"/>
    <mergeCell ref="B25:J34"/>
  </mergeCells>
  <printOptions/>
  <pageMargins left="0.3937007874015748" right="0.31496062992125984" top="0.5118110236220472" bottom="0.5118110236220472"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S88"/>
  <sheetViews>
    <sheetView showGridLines="0" view="pageBreakPreview" zoomScale="70" zoomScaleNormal="85" zoomScaleSheetLayoutView="70" zoomScalePageLayoutView="70" workbookViewId="0" topLeftCell="A1">
      <selection activeCell="A1" sqref="A1"/>
    </sheetView>
  </sheetViews>
  <sheetFormatPr defaultColWidth="12.57421875" defaultRowHeight="12.75"/>
  <cols>
    <col min="1" max="1" width="2.00390625" style="3" customWidth="1"/>
    <col min="2" max="2" width="4.8515625" style="3" customWidth="1"/>
    <col min="3" max="3" width="4.57421875" style="3" customWidth="1"/>
    <col min="4" max="4" width="11.140625" style="10" customWidth="1"/>
    <col min="5" max="5" width="23.57421875" style="3" customWidth="1"/>
    <col min="6" max="6" width="6.00390625" style="3" customWidth="1"/>
    <col min="7" max="7" width="13.28125" style="3" customWidth="1"/>
    <col min="8" max="8" width="12.28125" style="3" customWidth="1"/>
    <col min="9" max="9" width="12.421875" style="3" customWidth="1"/>
    <col min="10" max="10" width="12.140625" style="3" customWidth="1"/>
    <col min="11" max="11" width="2.140625" style="3" customWidth="1"/>
    <col min="12" max="12" width="12.8515625" style="3" customWidth="1"/>
    <col min="13" max="13" width="12.421875" style="3" customWidth="1"/>
    <col min="14" max="14" width="10.8515625" style="3" customWidth="1"/>
    <col min="15" max="15" width="2.421875" style="3" customWidth="1"/>
    <col min="16" max="16" width="0.2890625" style="3" hidden="1" customWidth="1"/>
    <col min="17" max="16384" width="12.57421875" style="3" customWidth="1"/>
  </cols>
  <sheetData>
    <row r="1" spans="1:16" ht="15.75">
      <c r="A1" s="137"/>
      <c r="B1" s="136"/>
      <c r="C1" s="137"/>
      <c r="D1" s="137"/>
      <c r="E1" s="137"/>
      <c r="F1" s="138"/>
      <c r="G1" s="138"/>
      <c r="H1" s="138"/>
      <c r="I1" s="138"/>
      <c r="J1" s="138"/>
      <c r="K1" s="138"/>
      <c r="L1" s="138"/>
      <c r="M1" s="138"/>
      <c r="N1" s="139" t="s">
        <v>28</v>
      </c>
      <c r="O1" s="138"/>
      <c r="P1" s="138"/>
    </row>
    <row r="2" spans="1:16" ht="28.5" customHeight="1">
      <c r="A2" s="137"/>
      <c r="B2" s="148" t="s">
        <v>288</v>
      </c>
      <c r="C2" s="135"/>
      <c r="D2" s="135"/>
      <c r="E2" s="141"/>
      <c r="F2" s="141"/>
      <c r="G2" s="141"/>
      <c r="H2" s="141"/>
      <c r="I2" s="141"/>
      <c r="J2" s="141"/>
      <c r="K2" s="142"/>
      <c r="L2" s="142"/>
      <c r="M2" s="142"/>
      <c r="N2" s="143" t="s">
        <v>67</v>
      </c>
      <c r="O2" s="138"/>
      <c r="P2" s="138"/>
    </row>
    <row r="3" spans="1:16" ht="29.25" customHeight="1">
      <c r="A3" s="137"/>
      <c r="E3" s="147"/>
      <c r="F3" s="142"/>
      <c r="G3" s="142"/>
      <c r="H3" s="147"/>
      <c r="I3" s="143" t="s">
        <v>4</v>
      </c>
      <c r="J3" s="146"/>
      <c r="K3" s="632"/>
      <c r="L3" s="142"/>
      <c r="M3" s="142"/>
      <c r="N3" s="143" t="s">
        <v>5</v>
      </c>
      <c r="O3" s="138"/>
      <c r="P3" s="138"/>
    </row>
    <row r="4" spans="1:16" ht="6.75" customHeight="1">
      <c r="A4" s="137"/>
      <c r="B4" s="135"/>
      <c r="C4" s="145"/>
      <c r="D4" s="149"/>
      <c r="E4" s="145"/>
      <c r="F4" s="135"/>
      <c r="G4" s="135"/>
      <c r="H4" s="135"/>
      <c r="I4" s="135"/>
      <c r="J4" s="135"/>
      <c r="K4" s="146"/>
      <c r="L4" s="148"/>
      <c r="M4" s="145"/>
      <c r="N4" s="145"/>
      <c r="O4" s="145"/>
      <c r="P4" s="146"/>
    </row>
    <row r="5" spans="1:16" ht="33.75" customHeight="1" thickBot="1">
      <c r="A5" s="137"/>
      <c r="B5" s="156"/>
      <c r="C5" s="137"/>
      <c r="D5" s="136"/>
      <c r="E5" s="137"/>
      <c r="F5" s="137"/>
      <c r="G5" s="137"/>
      <c r="H5" s="137"/>
      <c r="I5" s="137"/>
      <c r="J5" s="137"/>
      <c r="K5" s="138"/>
      <c r="L5" s="135"/>
      <c r="M5" s="135"/>
      <c r="N5" s="145"/>
      <c r="O5" s="138"/>
      <c r="P5" s="138"/>
    </row>
    <row r="6" spans="1:16" ht="15.75">
      <c r="A6" s="137"/>
      <c r="B6" s="156"/>
      <c r="C6" s="137"/>
      <c r="D6" s="136"/>
      <c r="E6" s="137"/>
      <c r="F6" s="137" t="s">
        <v>12</v>
      </c>
      <c r="G6" s="157" t="s">
        <v>13</v>
      </c>
      <c r="H6" s="328" t="s">
        <v>294</v>
      </c>
      <c r="I6" s="587" t="s">
        <v>13</v>
      </c>
      <c r="J6" s="328" t="s">
        <v>292</v>
      </c>
      <c r="K6" s="579"/>
      <c r="L6" s="750"/>
      <c r="M6" s="750"/>
      <c r="N6" s="750"/>
      <c r="O6" s="138"/>
      <c r="P6" s="138"/>
    </row>
    <row r="7" spans="1:16" ht="16.5" thickBot="1">
      <c r="A7" s="137"/>
      <c r="B7" s="156"/>
      <c r="C7" s="137"/>
      <c r="D7" s="136"/>
      <c r="E7" s="137"/>
      <c r="F7" s="137" t="s">
        <v>12</v>
      </c>
      <c r="G7" s="158">
        <v>2014</v>
      </c>
      <c r="H7" s="334">
        <v>2013</v>
      </c>
      <c r="I7" s="581">
        <v>2012</v>
      </c>
      <c r="J7" s="334">
        <v>2011</v>
      </c>
      <c r="K7" s="579"/>
      <c r="L7" s="212"/>
      <c r="M7" s="212"/>
      <c r="N7" s="212"/>
      <c r="O7" s="138"/>
      <c r="P7" s="138"/>
    </row>
    <row r="8" spans="1:16" ht="9.75" customHeight="1" thickBot="1">
      <c r="A8" s="137"/>
      <c r="B8" s="156"/>
      <c r="C8" s="137"/>
      <c r="D8" s="136"/>
      <c r="E8" s="137"/>
      <c r="F8" s="137"/>
      <c r="G8" s="137"/>
      <c r="H8" s="137"/>
      <c r="I8" s="137"/>
      <c r="J8" s="137"/>
      <c r="K8" s="137"/>
      <c r="L8" s="135"/>
      <c r="M8" s="135"/>
      <c r="N8" s="135"/>
      <c r="O8" s="138"/>
      <c r="P8" s="138"/>
    </row>
    <row r="9" spans="1:16" ht="15.75" customHeight="1" thickBot="1">
      <c r="A9" s="137"/>
      <c r="B9" s="156">
        <v>1</v>
      </c>
      <c r="C9" s="156" t="s">
        <v>253</v>
      </c>
      <c r="D9" s="161"/>
      <c r="E9" s="156"/>
      <c r="F9" s="156" t="s">
        <v>12</v>
      </c>
      <c r="G9" s="162">
        <f>3!H11</f>
        <v>0</v>
      </c>
      <c r="H9" s="353"/>
      <c r="I9" s="353"/>
      <c r="J9" s="345"/>
      <c r="K9" s="533"/>
      <c r="L9" s="145"/>
      <c r="M9" s="145"/>
      <c r="N9" s="145"/>
      <c r="O9" s="138"/>
      <c r="P9" s="138"/>
    </row>
    <row r="10" spans="1:16" ht="7.5" customHeight="1" thickBot="1">
      <c r="A10" s="137"/>
      <c r="B10" s="156"/>
      <c r="C10" s="137"/>
      <c r="D10" s="136"/>
      <c r="E10" s="137"/>
      <c r="F10" s="156"/>
      <c r="G10" s="154"/>
      <c r="H10" s="197"/>
      <c r="I10" s="197"/>
      <c r="J10" s="197"/>
      <c r="K10" s="154"/>
      <c r="L10" s="145"/>
      <c r="M10" s="145"/>
      <c r="N10" s="145"/>
      <c r="O10" s="138"/>
      <c r="P10" s="138"/>
    </row>
    <row r="11" spans="1:16" ht="15.75" customHeight="1" thickBot="1">
      <c r="A11" s="137"/>
      <c r="B11" s="156"/>
      <c r="C11" s="165" t="s">
        <v>219</v>
      </c>
      <c r="D11" s="155"/>
      <c r="E11" s="138"/>
      <c r="F11" s="156" t="s">
        <v>12</v>
      </c>
      <c r="G11" s="166">
        <f>SUM(G12+G16+G20+G24+G28+G32)</f>
        <v>0</v>
      </c>
      <c r="H11" s="353"/>
      <c r="I11" s="345"/>
      <c r="J11" s="345"/>
      <c r="K11" s="154"/>
      <c r="L11" s="145"/>
      <c r="M11" s="145"/>
      <c r="N11" s="145"/>
      <c r="O11" s="138"/>
      <c r="P11" s="138"/>
    </row>
    <row r="12" spans="1:16" ht="15.75" customHeight="1">
      <c r="A12" s="137"/>
      <c r="B12" s="156">
        <v>2</v>
      </c>
      <c r="C12" s="156" t="s">
        <v>15</v>
      </c>
      <c r="D12" s="161"/>
      <c r="E12" s="156"/>
      <c r="F12" s="156" t="s">
        <v>12</v>
      </c>
      <c r="G12" s="167">
        <f>SUM(G13+G14)-G15</f>
        <v>0</v>
      </c>
      <c r="H12" s="349"/>
      <c r="I12" s="349"/>
      <c r="J12" s="633"/>
      <c r="K12" s="154"/>
      <c r="L12" s="145"/>
      <c r="M12" s="145"/>
      <c r="N12" s="145"/>
      <c r="O12" s="138"/>
      <c r="P12" s="138"/>
    </row>
    <row r="13" spans="1:16" ht="15.75" customHeight="1">
      <c r="A13" s="137"/>
      <c r="B13" s="156"/>
      <c r="C13" s="156"/>
      <c r="D13" s="161" t="s">
        <v>16</v>
      </c>
      <c r="E13" s="156"/>
      <c r="F13" s="156" t="s">
        <v>12</v>
      </c>
      <c r="G13" s="167">
        <f>3!L25</f>
        <v>0</v>
      </c>
      <c r="H13" s="349"/>
      <c r="I13" s="349"/>
      <c r="J13" s="341"/>
      <c r="K13" s="154"/>
      <c r="L13" s="145"/>
      <c r="M13" s="145"/>
      <c r="N13" s="145"/>
      <c r="O13" s="138"/>
      <c r="P13" s="138"/>
    </row>
    <row r="14" spans="1:16" ht="15.75" customHeight="1">
      <c r="A14" s="137"/>
      <c r="B14" s="156"/>
      <c r="C14" s="156"/>
      <c r="D14" s="161" t="s">
        <v>17</v>
      </c>
      <c r="E14" s="156"/>
      <c r="F14" s="156" t="s">
        <v>12</v>
      </c>
      <c r="G14" s="167">
        <f>3!M25</f>
        <v>0</v>
      </c>
      <c r="H14" s="349"/>
      <c r="I14" s="349"/>
      <c r="J14" s="341"/>
      <c r="K14" s="154"/>
      <c r="L14" s="145"/>
      <c r="M14" s="145"/>
      <c r="N14" s="145"/>
      <c r="O14" s="138"/>
      <c r="P14" s="138"/>
    </row>
    <row r="15" spans="1:16" ht="15.75" customHeight="1">
      <c r="A15" s="137"/>
      <c r="B15" s="156"/>
      <c r="C15" s="156"/>
      <c r="D15" s="751" t="s">
        <v>62</v>
      </c>
      <c r="E15" s="751"/>
      <c r="F15" s="170"/>
      <c r="G15" s="167">
        <f>3!N25</f>
        <v>0</v>
      </c>
      <c r="H15" s="582"/>
      <c r="I15" s="582"/>
      <c r="J15" s="634"/>
      <c r="K15" s="154"/>
      <c r="L15" s="145"/>
      <c r="M15" s="145"/>
      <c r="N15" s="145"/>
      <c r="O15" s="138"/>
      <c r="P15" s="138"/>
    </row>
    <row r="16" spans="1:16" ht="15.75" customHeight="1">
      <c r="A16" s="137"/>
      <c r="B16" s="156">
        <v>3</v>
      </c>
      <c r="C16" s="156" t="s">
        <v>18</v>
      </c>
      <c r="D16" s="161"/>
      <c r="E16" s="156"/>
      <c r="F16" s="156" t="s">
        <v>12</v>
      </c>
      <c r="G16" s="167">
        <f>SUM(G17+G18)-G19</f>
        <v>0</v>
      </c>
      <c r="H16" s="349"/>
      <c r="I16" s="349"/>
      <c r="J16" s="341"/>
      <c r="K16" s="154"/>
      <c r="L16" s="145"/>
      <c r="M16" s="145"/>
      <c r="N16" s="145"/>
      <c r="O16" s="138"/>
      <c r="P16" s="138"/>
    </row>
    <row r="17" spans="1:16" ht="15.75" customHeight="1">
      <c r="A17" s="137"/>
      <c r="B17" s="156"/>
      <c r="C17" s="156"/>
      <c r="D17" s="161" t="s">
        <v>16</v>
      </c>
      <c r="E17" s="156"/>
      <c r="F17" s="156" t="s">
        <v>12</v>
      </c>
      <c r="G17" s="167">
        <f>+3!L42</f>
        <v>0</v>
      </c>
      <c r="H17" s="349"/>
      <c r="I17" s="349"/>
      <c r="J17" s="341"/>
      <c r="K17" s="154"/>
      <c r="L17" s="145"/>
      <c r="M17" s="145"/>
      <c r="N17" s="145"/>
      <c r="O17" s="138"/>
      <c r="P17" s="138"/>
    </row>
    <row r="18" spans="1:16" ht="15.75" customHeight="1">
      <c r="A18" s="137"/>
      <c r="B18" s="156"/>
      <c r="C18" s="156"/>
      <c r="D18" s="161" t="s">
        <v>19</v>
      </c>
      <c r="E18" s="156"/>
      <c r="F18" s="156" t="s">
        <v>12</v>
      </c>
      <c r="G18" s="167">
        <f>+3!M42</f>
        <v>0</v>
      </c>
      <c r="H18" s="349"/>
      <c r="I18" s="349"/>
      <c r="J18" s="341"/>
      <c r="K18" s="154"/>
      <c r="L18" s="145"/>
      <c r="M18" s="145"/>
      <c r="N18" s="145"/>
      <c r="O18" s="138"/>
      <c r="P18" s="138"/>
    </row>
    <row r="19" spans="1:16" ht="15.75" customHeight="1">
      <c r="A19" s="137"/>
      <c r="B19" s="156"/>
      <c r="C19" s="156"/>
      <c r="D19" s="751" t="s">
        <v>63</v>
      </c>
      <c r="E19" s="751"/>
      <c r="F19" s="170"/>
      <c r="G19" s="167">
        <f>+3!N42</f>
        <v>0</v>
      </c>
      <c r="H19" s="582"/>
      <c r="I19" s="582"/>
      <c r="J19" s="634"/>
      <c r="K19" s="154"/>
      <c r="L19" s="145"/>
      <c r="M19" s="145"/>
      <c r="N19" s="145"/>
      <c r="O19" s="138"/>
      <c r="P19" s="138"/>
    </row>
    <row r="20" spans="1:16" ht="15.75" customHeight="1">
      <c r="A20" s="137"/>
      <c r="B20" s="156">
        <v>4</v>
      </c>
      <c r="C20" s="156" t="s">
        <v>20</v>
      </c>
      <c r="D20" s="161"/>
      <c r="E20" s="156"/>
      <c r="F20" s="156" t="s">
        <v>12</v>
      </c>
      <c r="G20" s="167">
        <f>SUM(G21+G22)-G23</f>
        <v>0</v>
      </c>
      <c r="H20" s="349"/>
      <c r="I20" s="349"/>
      <c r="J20" s="341"/>
      <c r="K20" s="154"/>
      <c r="L20" s="145"/>
      <c r="M20" s="145"/>
      <c r="N20" s="145"/>
      <c r="O20" s="138"/>
      <c r="P20" s="138"/>
    </row>
    <row r="21" spans="1:16" ht="15.75" customHeight="1">
      <c r="A21" s="137"/>
      <c r="B21" s="156"/>
      <c r="C21" s="156"/>
      <c r="D21" s="161" t="s">
        <v>16</v>
      </c>
      <c r="E21" s="156"/>
      <c r="F21" s="156" t="s">
        <v>12</v>
      </c>
      <c r="G21" s="167">
        <f>+3!L54</f>
        <v>0</v>
      </c>
      <c r="H21" s="349"/>
      <c r="I21" s="349"/>
      <c r="J21" s="341"/>
      <c r="K21" s="154"/>
      <c r="L21" s="145"/>
      <c r="M21" s="145"/>
      <c r="N21" s="145"/>
      <c r="O21" s="138"/>
      <c r="P21" s="138"/>
    </row>
    <row r="22" spans="1:16" ht="15.75" customHeight="1">
      <c r="A22" s="137"/>
      <c r="B22" s="156"/>
      <c r="C22" s="156"/>
      <c r="D22" s="161" t="s">
        <v>19</v>
      </c>
      <c r="E22" s="156"/>
      <c r="F22" s="156" t="s">
        <v>12</v>
      </c>
      <c r="G22" s="167">
        <f>+3!M54</f>
        <v>0</v>
      </c>
      <c r="H22" s="349"/>
      <c r="I22" s="349"/>
      <c r="J22" s="341"/>
      <c r="K22" s="154"/>
      <c r="L22" s="145"/>
      <c r="M22" s="145"/>
      <c r="N22" s="145"/>
      <c r="O22" s="138"/>
      <c r="P22" s="138"/>
    </row>
    <row r="23" spans="1:16" ht="15.75" customHeight="1">
      <c r="A23" s="137"/>
      <c r="B23" s="156"/>
      <c r="C23" s="156"/>
      <c r="D23" s="751" t="s">
        <v>64</v>
      </c>
      <c r="E23" s="751"/>
      <c r="F23" s="751"/>
      <c r="G23" s="167">
        <f>+3!N54</f>
        <v>0</v>
      </c>
      <c r="H23" s="582"/>
      <c r="I23" s="582"/>
      <c r="J23" s="634"/>
      <c r="K23" s="154"/>
      <c r="L23" s="145"/>
      <c r="M23" s="145"/>
      <c r="N23" s="145"/>
      <c r="O23" s="138"/>
      <c r="P23" s="138"/>
    </row>
    <row r="24" spans="1:16" ht="15.75" customHeight="1">
      <c r="A24" s="137"/>
      <c r="B24" s="156">
        <v>5</v>
      </c>
      <c r="C24" s="156" t="s">
        <v>21</v>
      </c>
      <c r="D24" s="161"/>
      <c r="E24" s="156"/>
      <c r="F24" s="156" t="s">
        <v>12</v>
      </c>
      <c r="G24" s="167">
        <f>SUM(G25+G26)-G27</f>
        <v>0</v>
      </c>
      <c r="H24" s="349"/>
      <c r="I24" s="349"/>
      <c r="J24" s="341"/>
      <c r="K24" s="154"/>
      <c r="L24" s="145"/>
      <c r="M24" s="145"/>
      <c r="N24" s="145"/>
      <c r="O24" s="138"/>
      <c r="P24" s="138"/>
    </row>
    <row r="25" spans="1:16" ht="15.75" customHeight="1">
      <c r="A25" s="137"/>
      <c r="B25" s="156"/>
      <c r="C25" s="156"/>
      <c r="D25" s="161" t="s">
        <v>22</v>
      </c>
      <c r="E25" s="156"/>
      <c r="F25" s="156" t="s">
        <v>12</v>
      </c>
      <c r="G25" s="167">
        <f>+4!L17</f>
        <v>0</v>
      </c>
      <c r="H25" s="349"/>
      <c r="I25" s="349"/>
      <c r="J25" s="341"/>
      <c r="K25" s="154"/>
      <c r="L25" s="145"/>
      <c r="M25" s="145"/>
      <c r="N25" s="145"/>
      <c r="O25" s="138"/>
      <c r="P25" s="138"/>
    </row>
    <row r="26" spans="1:16" ht="15.75" customHeight="1">
      <c r="A26" s="137"/>
      <c r="B26" s="156"/>
      <c r="C26" s="156"/>
      <c r="D26" s="161" t="s">
        <v>23</v>
      </c>
      <c r="E26" s="156"/>
      <c r="F26" s="156" t="s">
        <v>12</v>
      </c>
      <c r="G26" s="167">
        <f>+4!M17</f>
        <v>0</v>
      </c>
      <c r="H26" s="349"/>
      <c r="I26" s="349"/>
      <c r="J26" s="341"/>
      <c r="K26" s="154"/>
      <c r="L26" s="145"/>
      <c r="M26" s="145"/>
      <c r="N26" s="145"/>
      <c r="O26" s="138"/>
      <c r="P26" s="138"/>
    </row>
    <row r="27" spans="1:16" ht="15.75" customHeight="1">
      <c r="A27" s="137"/>
      <c r="B27" s="156"/>
      <c r="C27" s="156"/>
      <c r="D27" s="751" t="s">
        <v>65</v>
      </c>
      <c r="E27" s="751"/>
      <c r="F27" s="751"/>
      <c r="G27" s="167">
        <f>+4!N17</f>
        <v>0</v>
      </c>
      <c r="H27" s="582"/>
      <c r="I27" s="582"/>
      <c r="J27" s="634"/>
      <c r="K27" s="154"/>
      <c r="L27" s="145"/>
      <c r="M27" s="145"/>
      <c r="N27" s="145"/>
      <c r="O27" s="138"/>
      <c r="P27" s="138"/>
    </row>
    <row r="28" spans="1:16" ht="15.75" customHeight="1">
      <c r="A28" s="137"/>
      <c r="B28" s="156">
        <v>6</v>
      </c>
      <c r="C28" s="156" t="s">
        <v>24</v>
      </c>
      <c r="D28" s="161"/>
      <c r="E28" s="156"/>
      <c r="F28" s="156" t="s">
        <v>12</v>
      </c>
      <c r="G28" s="167">
        <f>SUM(G29+G30)-G31</f>
        <v>0</v>
      </c>
      <c r="H28" s="349"/>
      <c r="I28" s="349"/>
      <c r="J28" s="341"/>
      <c r="K28" s="154"/>
      <c r="L28" s="145"/>
      <c r="M28" s="145"/>
      <c r="N28" s="145"/>
      <c r="O28" s="138"/>
      <c r="P28" s="138"/>
    </row>
    <row r="29" spans="1:16" ht="15.75" customHeight="1">
      <c r="A29" s="137"/>
      <c r="B29" s="156"/>
      <c r="C29" s="156"/>
      <c r="D29" s="161" t="s">
        <v>16</v>
      </c>
      <c r="E29" s="156"/>
      <c r="F29" s="156" t="s">
        <v>12</v>
      </c>
      <c r="G29" s="167">
        <f>+4!L36</f>
        <v>0</v>
      </c>
      <c r="H29" s="349"/>
      <c r="I29" s="349"/>
      <c r="J29" s="341"/>
      <c r="K29" s="154"/>
      <c r="L29" s="145"/>
      <c r="M29" s="145"/>
      <c r="N29" s="145"/>
      <c r="O29" s="138"/>
      <c r="P29" s="138"/>
    </row>
    <row r="30" spans="1:16" ht="15.75" customHeight="1">
      <c r="A30" s="137"/>
      <c r="B30" s="156"/>
      <c r="C30" s="156"/>
      <c r="D30" s="161" t="s">
        <v>25</v>
      </c>
      <c r="E30" s="156"/>
      <c r="F30" s="156" t="s">
        <v>12</v>
      </c>
      <c r="G30" s="167">
        <f>+4!M36</f>
        <v>0</v>
      </c>
      <c r="H30" s="349"/>
      <c r="I30" s="349"/>
      <c r="J30" s="341"/>
      <c r="K30" s="154"/>
      <c r="L30" s="145"/>
      <c r="M30" s="145"/>
      <c r="N30" s="145"/>
      <c r="O30" s="138"/>
      <c r="P30" s="138"/>
    </row>
    <row r="31" spans="1:16" ht="15.75" customHeight="1">
      <c r="A31" s="137"/>
      <c r="B31" s="156"/>
      <c r="C31" s="156"/>
      <c r="D31" s="751" t="s">
        <v>66</v>
      </c>
      <c r="E31" s="751"/>
      <c r="F31" s="170"/>
      <c r="G31" s="167">
        <f>+4!N36</f>
        <v>0</v>
      </c>
      <c r="H31" s="582"/>
      <c r="I31" s="582"/>
      <c r="J31" s="634"/>
      <c r="K31" s="154"/>
      <c r="L31" s="145"/>
      <c r="M31" s="145"/>
      <c r="N31" s="145"/>
      <c r="O31" s="138"/>
      <c r="P31" s="138"/>
    </row>
    <row r="32" spans="1:16" ht="15.75" customHeight="1">
      <c r="A32" s="137"/>
      <c r="B32" s="156">
        <v>7</v>
      </c>
      <c r="C32" s="156" t="s">
        <v>82</v>
      </c>
      <c r="D32" s="161"/>
      <c r="E32" s="156"/>
      <c r="F32" s="156" t="s">
        <v>12</v>
      </c>
      <c r="G32" s="167">
        <f>4!H50</f>
        <v>0</v>
      </c>
      <c r="H32" s="349"/>
      <c r="I32" s="349"/>
      <c r="J32" s="341"/>
      <c r="K32" s="154"/>
      <c r="L32" s="145"/>
      <c r="M32" s="145"/>
      <c r="N32" s="145"/>
      <c r="O32" s="138"/>
      <c r="P32" s="138"/>
    </row>
    <row r="33" spans="1:16" ht="9" customHeight="1" thickBot="1">
      <c r="A33" s="137"/>
      <c r="B33" s="156"/>
      <c r="C33" s="156"/>
      <c r="D33" s="161"/>
      <c r="E33" s="156"/>
      <c r="F33" s="156"/>
      <c r="G33" s="167"/>
      <c r="H33" s="349"/>
      <c r="I33" s="349"/>
      <c r="J33" s="635"/>
      <c r="K33" s="154"/>
      <c r="L33" s="145"/>
      <c r="M33" s="145"/>
      <c r="N33" s="145"/>
      <c r="O33" s="138"/>
      <c r="P33" s="138"/>
    </row>
    <row r="34" spans="1:16" ht="15.75" customHeight="1" thickBot="1">
      <c r="A34" s="137"/>
      <c r="B34" s="156" t="s">
        <v>26</v>
      </c>
      <c r="C34" s="757" t="s">
        <v>244</v>
      </c>
      <c r="D34" s="758"/>
      <c r="E34" s="758"/>
      <c r="F34" s="156" t="s">
        <v>12</v>
      </c>
      <c r="G34" s="162">
        <f>(G9)*-1+(G11)</f>
        <v>0</v>
      </c>
      <c r="H34" s="353"/>
      <c r="I34" s="345"/>
      <c r="J34" s="637"/>
      <c r="K34" s="533"/>
      <c r="L34" s="145"/>
      <c r="M34" s="145"/>
      <c r="N34" s="145"/>
      <c r="O34" s="138"/>
      <c r="P34" s="138"/>
    </row>
    <row r="35" spans="1:16" ht="15.75" customHeight="1" thickBot="1">
      <c r="A35" s="137"/>
      <c r="B35" s="137"/>
      <c r="C35" s="171" t="s">
        <v>252</v>
      </c>
      <c r="D35" s="172"/>
      <c r="E35" s="172"/>
      <c r="F35" s="156"/>
      <c r="G35" s="162">
        <f>'B1'!G14</f>
        <v>0</v>
      </c>
      <c r="H35" s="672"/>
      <c r="I35" s="670"/>
      <c r="J35" s="631"/>
      <c r="K35" s="533"/>
      <c r="L35" s="145"/>
      <c r="M35" s="145"/>
      <c r="N35" s="145"/>
      <c r="O35" s="138"/>
      <c r="P35" s="138"/>
    </row>
    <row r="36" spans="1:16" ht="15.75" customHeight="1" thickBot="1">
      <c r="A36" s="137"/>
      <c r="B36" s="137"/>
      <c r="C36" s="171" t="s">
        <v>293</v>
      </c>
      <c r="D36" s="172"/>
      <c r="E36" s="172"/>
      <c r="F36" s="156"/>
      <c r="G36" s="589">
        <f>G34-G35</f>
        <v>0</v>
      </c>
      <c r="H36" s="673"/>
      <c r="I36" s="670"/>
      <c r="J36" s="631"/>
      <c r="K36" s="533"/>
      <c r="L36" s="145"/>
      <c r="M36" s="145"/>
      <c r="N36" s="145"/>
      <c r="O36" s="138"/>
      <c r="P36" s="138"/>
    </row>
    <row r="37" spans="1:16" ht="12" customHeight="1">
      <c r="A37" s="137"/>
      <c r="B37" s="156"/>
      <c r="C37" s="156"/>
      <c r="D37" s="174"/>
      <c r="E37" s="174"/>
      <c r="F37" s="156"/>
      <c r="G37" s="154"/>
      <c r="H37" s="197"/>
      <c r="I37" s="197"/>
      <c r="J37" s="197"/>
      <c r="K37" s="154"/>
      <c r="L37" s="754" t="s">
        <v>14</v>
      </c>
      <c r="M37" s="755"/>
      <c r="N37" s="756"/>
      <c r="O37" s="138"/>
      <c r="P37" s="138"/>
    </row>
    <row r="38" spans="1:16" ht="15.75" customHeight="1">
      <c r="A38" s="137"/>
      <c r="B38" s="156"/>
      <c r="C38" s="175" t="s">
        <v>247</v>
      </c>
      <c r="D38" s="174"/>
      <c r="E38" s="174"/>
      <c r="F38" s="156"/>
      <c r="G38" s="154"/>
      <c r="H38" s="197"/>
      <c r="I38" s="197"/>
      <c r="J38" s="197"/>
      <c r="K38" s="154"/>
      <c r="L38" s="368">
        <v>2015</v>
      </c>
      <c r="M38" s="370">
        <v>2016</v>
      </c>
      <c r="N38" s="716">
        <v>2017</v>
      </c>
      <c r="O38" s="138"/>
      <c r="P38" s="138"/>
    </row>
    <row r="39" spans="1:16" ht="5.25" customHeight="1" thickBot="1">
      <c r="A39" s="137"/>
      <c r="B39" s="685"/>
      <c r="C39" s="175"/>
      <c r="D39" s="684"/>
      <c r="E39" s="684"/>
      <c r="F39" s="685"/>
      <c r="G39" s="154"/>
      <c r="H39" s="685"/>
      <c r="I39" s="685"/>
      <c r="J39" s="685"/>
      <c r="K39" s="154"/>
      <c r="L39" s="717"/>
      <c r="M39" s="717"/>
      <c r="N39" s="717"/>
      <c r="O39" s="138"/>
      <c r="P39" s="138"/>
    </row>
    <row r="40" spans="1:16" ht="15.75" customHeight="1">
      <c r="A40" s="137"/>
      <c r="B40" s="156"/>
      <c r="C40" s="175"/>
      <c r="D40" s="748" t="s">
        <v>136</v>
      </c>
      <c r="E40" s="749"/>
      <c r="F40" s="156" t="s">
        <v>12</v>
      </c>
      <c r="G40" s="176">
        <f>(5!H19)</f>
        <v>0</v>
      </c>
      <c r="H40" s="347"/>
      <c r="I40" s="347"/>
      <c r="J40" s="633"/>
      <c r="K40" s="154"/>
      <c r="L40" s="169"/>
      <c r="M40" s="180"/>
      <c r="N40" s="169"/>
      <c r="O40" s="138"/>
      <c r="P40" s="138"/>
    </row>
    <row r="41" spans="1:16" ht="15.75" customHeight="1">
      <c r="A41" s="137"/>
      <c r="B41" s="156"/>
      <c r="C41" s="175"/>
      <c r="D41" s="748" t="s">
        <v>137</v>
      </c>
      <c r="E41" s="749"/>
      <c r="F41" s="156" t="s">
        <v>12</v>
      </c>
      <c r="G41" s="167">
        <f>5!H20</f>
        <v>0</v>
      </c>
      <c r="H41" s="349"/>
      <c r="I41" s="349"/>
      <c r="J41" s="341"/>
      <c r="K41" s="154"/>
      <c r="L41" s="169"/>
      <c r="M41" s="180"/>
      <c r="N41" s="169"/>
      <c r="O41" s="138"/>
      <c r="P41" s="138"/>
    </row>
    <row r="42" spans="1:16" ht="15.75" customHeight="1" thickBot="1">
      <c r="A42" s="137"/>
      <c r="B42" s="156"/>
      <c r="C42" s="175"/>
      <c r="D42" s="748" t="s">
        <v>306</v>
      </c>
      <c r="E42" s="748"/>
      <c r="F42" s="156"/>
      <c r="G42" s="181">
        <f>5!H21</f>
        <v>0</v>
      </c>
      <c r="H42" s="349"/>
      <c r="I42" s="349"/>
      <c r="J42" s="635"/>
      <c r="K42" s="154"/>
      <c r="L42" s="169"/>
      <c r="M42" s="180"/>
      <c r="N42" s="169"/>
      <c r="O42" s="138"/>
      <c r="P42" s="138"/>
    </row>
    <row r="43" spans="1:19" ht="15.75" customHeight="1">
      <c r="A43" s="137"/>
      <c r="B43" s="156"/>
      <c r="C43" s="156"/>
      <c r="D43" s="752" t="s">
        <v>254</v>
      </c>
      <c r="E43" s="753"/>
      <c r="F43" s="156"/>
      <c r="G43" s="176">
        <f>5!H10+5!H11+5!H12</f>
        <v>0</v>
      </c>
      <c r="H43" s="347"/>
      <c r="I43" s="347"/>
      <c r="J43" s="633"/>
      <c r="K43" s="154"/>
      <c r="L43" s="179"/>
      <c r="M43" s="178"/>
      <c r="N43" s="179"/>
      <c r="O43" s="138"/>
      <c r="P43" s="138"/>
      <c r="Q43" s="761"/>
      <c r="R43" s="762"/>
      <c r="S43" s="762"/>
    </row>
    <row r="44" spans="1:19" ht="15.75" customHeight="1">
      <c r="A44" s="137"/>
      <c r="B44" s="156"/>
      <c r="C44" s="156"/>
      <c r="D44" s="752" t="s">
        <v>255</v>
      </c>
      <c r="E44" s="753"/>
      <c r="F44" s="156"/>
      <c r="G44" s="167">
        <f>5!H13+5!H14</f>
        <v>0</v>
      </c>
      <c r="H44" s="349"/>
      <c r="I44" s="349"/>
      <c r="J44" s="341"/>
      <c r="K44" s="154"/>
      <c r="L44" s="169"/>
      <c r="M44" s="180"/>
      <c r="N44" s="169"/>
      <c r="O44" s="138"/>
      <c r="P44" s="138"/>
      <c r="Q44" s="19"/>
      <c r="R44" s="20"/>
      <c r="S44" s="20"/>
    </row>
    <row r="45" spans="1:19" ht="15.75" customHeight="1" thickBot="1">
      <c r="A45" s="137"/>
      <c r="B45" s="156"/>
      <c r="C45" s="156"/>
      <c r="D45" s="746" t="s">
        <v>256</v>
      </c>
      <c r="E45" s="747"/>
      <c r="F45" s="156"/>
      <c r="G45" s="181">
        <f>5!H15+5!H16+5!H17+5!H22</f>
        <v>0</v>
      </c>
      <c r="H45" s="583"/>
      <c r="I45" s="583"/>
      <c r="J45" s="635"/>
      <c r="K45" s="154"/>
      <c r="L45" s="169"/>
      <c r="M45" s="180"/>
      <c r="N45" s="169"/>
      <c r="O45" s="138"/>
      <c r="P45" s="138"/>
      <c r="Q45" s="761"/>
      <c r="R45" s="762"/>
      <c r="S45" s="762"/>
    </row>
    <row r="46" spans="1:19" ht="15" customHeight="1" thickBot="1">
      <c r="A46" s="137"/>
      <c r="B46" s="156" t="s">
        <v>27</v>
      </c>
      <c r="C46" s="137" t="s">
        <v>257</v>
      </c>
      <c r="D46" s="161"/>
      <c r="E46" s="161"/>
      <c r="F46" s="156"/>
      <c r="G46" s="166">
        <f>SUM(G40:G42)-SUM(G43:G45)</f>
        <v>0</v>
      </c>
      <c r="H46" s="583"/>
      <c r="I46" s="583"/>
      <c r="J46" s="345"/>
      <c r="K46" s="154"/>
      <c r="L46" s="164"/>
      <c r="M46" s="164"/>
      <c r="N46" s="164"/>
      <c r="O46" s="138"/>
      <c r="P46" s="138"/>
      <c r="Q46" s="19"/>
      <c r="R46" s="20"/>
      <c r="S46" s="20"/>
    </row>
    <row r="47" spans="1:19" ht="16.5" thickBot="1">
      <c r="A47" s="138"/>
      <c r="B47" s="138"/>
      <c r="C47" s="138"/>
      <c r="D47" s="155"/>
      <c r="E47" s="138"/>
      <c r="F47" s="138"/>
      <c r="G47" s="138"/>
      <c r="H47" s="138"/>
      <c r="I47" s="138"/>
      <c r="J47" s="138"/>
      <c r="K47" s="138"/>
      <c r="L47" s="138"/>
      <c r="M47" s="138"/>
      <c r="N47" s="138"/>
      <c r="O47" s="138"/>
      <c r="P47" s="182"/>
      <c r="Q47" s="759"/>
      <c r="R47" s="760"/>
      <c r="S47" s="760"/>
    </row>
    <row r="48" spans="1:16" ht="15.75" customHeight="1" thickBot="1">
      <c r="A48" s="137"/>
      <c r="B48" s="175" t="s">
        <v>216</v>
      </c>
      <c r="C48" s="745" t="s">
        <v>227</v>
      </c>
      <c r="D48" s="745"/>
      <c r="E48" s="745"/>
      <c r="F48" s="156"/>
      <c r="G48" s="166">
        <f>G34+G46</f>
        <v>0</v>
      </c>
      <c r="H48" s="353"/>
      <c r="I48" s="353"/>
      <c r="J48" s="345"/>
      <c r="K48" s="154"/>
      <c r="L48" s="145"/>
      <c r="M48" s="145"/>
      <c r="N48" s="145"/>
      <c r="O48" s="138"/>
      <c r="P48" s="138"/>
    </row>
    <row r="49" spans="1:16" ht="12" customHeight="1" thickBot="1">
      <c r="A49" s="137"/>
      <c r="B49" s="137"/>
      <c r="C49" s="137"/>
      <c r="D49" s="136"/>
      <c r="E49" s="137"/>
      <c r="F49" s="156"/>
      <c r="G49" s="137"/>
      <c r="H49" s="197"/>
      <c r="I49" s="197"/>
      <c r="J49" s="197"/>
      <c r="K49" s="137"/>
      <c r="L49" s="754" t="s">
        <v>14</v>
      </c>
      <c r="M49" s="755"/>
      <c r="N49" s="756"/>
      <c r="O49" s="138"/>
      <c r="P49" s="138"/>
    </row>
    <row r="50" spans="1:16" ht="15" customHeight="1" thickBot="1">
      <c r="A50" s="137"/>
      <c r="B50" s="137" t="s">
        <v>217</v>
      </c>
      <c r="C50" s="137" t="s">
        <v>246</v>
      </c>
      <c r="D50" s="136"/>
      <c r="E50" s="137"/>
      <c r="F50" s="156"/>
      <c r="G50" s="166">
        <f>G48-G34</f>
        <v>0</v>
      </c>
      <c r="H50" s="353"/>
      <c r="I50" s="353"/>
      <c r="J50" s="345"/>
      <c r="K50" s="154"/>
      <c r="L50" s="713">
        <v>2015</v>
      </c>
      <c r="M50" s="714">
        <v>2016</v>
      </c>
      <c r="N50" s="715">
        <v>2017</v>
      </c>
      <c r="O50" s="138"/>
      <c r="P50" s="138"/>
    </row>
    <row r="51" spans="1:16" ht="5.25" customHeight="1" thickBot="1">
      <c r="A51" s="137"/>
      <c r="B51" s="137"/>
      <c r="C51" s="137"/>
      <c r="D51" s="136"/>
      <c r="E51" s="137"/>
      <c r="F51" s="156"/>
      <c r="G51" s="137"/>
      <c r="H51" s="197"/>
      <c r="I51" s="197"/>
      <c r="J51" s="197"/>
      <c r="K51" s="137"/>
      <c r="L51" s="137"/>
      <c r="M51" s="137"/>
      <c r="N51" s="138"/>
      <c r="O51" s="138"/>
      <c r="P51" s="138"/>
    </row>
    <row r="52" spans="1:16" ht="14.25" customHeight="1">
      <c r="A52" s="137"/>
      <c r="B52" s="138"/>
      <c r="C52" s="183"/>
      <c r="D52" s="184" t="s">
        <v>229</v>
      </c>
      <c r="E52" s="185"/>
      <c r="F52" s="186"/>
      <c r="G52" s="187">
        <f>'B3'!F29</f>
        <v>0</v>
      </c>
      <c r="H52" s="584"/>
      <c r="I52" s="584"/>
      <c r="J52" s="188"/>
      <c r="K52" s="580"/>
      <c r="L52" s="188"/>
      <c r="M52" s="188"/>
      <c r="N52" s="188"/>
      <c r="O52" s="186"/>
      <c r="P52" s="186"/>
    </row>
    <row r="53" spans="1:16" ht="14.25" customHeight="1">
      <c r="A53" s="137"/>
      <c r="B53" s="138"/>
      <c r="C53" s="183"/>
      <c r="D53" s="184" t="s">
        <v>230</v>
      </c>
      <c r="E53" s="185"/>
      <c r="F53" s="186"/>
      <c r="G53" s="189">
        <f>SUM('B3'!F50+'B3'!F60)</f>
        <v>0</v>
      </c>
      <c r="H53" s="585"/>
      <c r="I53" s="585"/>
      <c r="J53" s="190"/>
      <c r="K53" s="580"/>
      <c r="L53" s="190"/>
      <c r="M53" s="190"/>
      <c r="N53" s="190"/>
      <c r="O53" s="186"/>
      <c r="P53" s="186"/>
    </row>
    <row r="54" spans="1:16" ht="14.25" customHeight="1">
      <c r="A54" s="137"/>
      <c r="B54" s="138"/>
      <c r="C54" s="183"/>
      <c r="D54" s="184" t="s">
        <v>231</v>
      </c>
      <c r="E54" s="185"/>
      <c r="F54" s="186"/>
      <c r="G54" s="189">
        <f>'B3'!F31</f>
        <v>0</v>
      </c>
      <c r="H54" s="585"/>
      <c r="I54" s="585"/>
      <c r="J54" s="190"/>
      <c r="K54" s="580"/>
      <c r="L54" s="190"/>
      <c r="M54" s="190"/>
      <c r="N54" s="190"/>
      <c r="O54" s="186"/>
      <c r="P54" s="186"/>
    </row>
    <row r="55" spans="1:16" ht="14.25" customHeight="1">
      <c r="A55" s="137"/>
      <c r="B55" s="138"/>
      <c r="C55" s="183"/>
      <c r="D55" s="184" t="s">
        <v>285</v>
      </c>
      <c r="E55" s="185"/>
      <c r="F55" s="186"/>
      <c r="G55" s="189">
        <f>'B3'!F30</f>
        <v>0</v>
      </c>
      <c r="H55" s="585"/>
      <c r="I55" s="585"/>
      <c r="J55" s="190"/>
      <c r="K55" s="580"/>
      <c r="L55" s="190"/>
      <c r="M55" s="190"/>
      <c r="N55" s="190"/>
      <c r="O55" s="186"/>
      <c r="P55" s="186"/>
    </row>
    <row r="56" spans="1:16" ht="14.25" customHeight="1">
      <c r="A56" s="137"/>
      <c r="B56" s="138"/>
      <c r="C56" s="183"/>
      <c r="D56" s="184" t="s">
        <v>232</v>
      </c>
      <c r="E56" s="185"/>
      <c r="F56" s="186"/>
      <c r="G56" s="189">
        <f>'B3'!F32</f>
        <v>0</v>
      </c>
      <c r="H56" s="585"/>
      <c r="I56" s="585"/>
      <c r="J56" s="190"/>
      <c r="K56" s="580"/>
      <c r="L56" s="190"/>
      <c r="M56" s="190"/>
      <c r="N56" s="190"/>
      <c r="O56" s="186"/>
      <c r="P56" s="186"/>
    </row>
    <row r="57" spans="1:16" ht="14.25" customHeight="1">
      <c r="A57" s="137"/>
      <c r="B57" s="138"/>
      <c r="C57" s="138"/>
      <c r="D57" s="746" t="s">
        <v>220</v>
      </c>
      <c r="E57" s="747"/>
      <c r="F57" s="186"/>
      <c r="G57" s="191">
        <f>'B3'!I38</f>
        <v>0</v>
      </c>
      <c r="H57" s="585"/>
      <c r="I57" s="585"/>
      <c r="J57" s="190"/>
      <c r="K57" s="508"/>
      <c r="L57" s="190"/>
      <c r="M57" s="190"/>
      <c r="N57" s="190"/>
      <c r="O57" s="186"/>
      <c r="P57" s="186"/>
    </row>
    <row r="58" spans="1:16" ht="14.25" customHeight="1">
      <c r="A58" s="137"/>
      <c r="B58" s="138"/>
      <c r="C58" s="138"/>
      <c r="D58" s="746" t="s">
        <v>221</v>
      </c>
      <c r="E58" s="747"/>
      <c r="F58" s="186"/>
      <c r="G58" s="191">
        <f>'B3'!I37</f>
        <v>0</v>
      </c>
      <c r="H58" s="585"/>
      <c r="I58" s="585"/>
      <c r="J58" s="190"/>
      <c r="K58" s="508"/>
      <c r="L58" s="190"/>
      <c r="M58" s="190"/>
      <c r="N58" s="190"/>
      <c r="O58" s="186"/>
      <c r="P58" s="186"/>
    </row>
    <row r="59" spans="1:16" ht="14.25" customHeight="1">
      <c r="A59" s="137"/>
      <c r="B59" s="138"/>
      <c r="C59" s="138"/>
      <c r="D59" s="184" t="s">
        <v>225</v>
      </c>
      <c r="E59" s="185"/>
      <c r="F59" s="186"/>
      <c r="G59" s="189">
        <f>'B3'!G72</f>
        <v>0</v>
      </c>
      <c r="H59" s="585"/>
      <c r="I59" s="585"/>
      <c r="J59" s="190"/>
      <c r="K59" s="580"/>
      <c r="L59" s="190"/>
      <c r="M59" s="190"/>
      <c r="N59" s="190"/>
      <c r="O59" s="186"/>
      <c r="P59" s="186"/>
    </row>
    <row r="60" spans="1:16" ht="14.25" customHeight="1">
      <c r="A60" s="137"/>
      <c r="B60" s="138"/>
      <c r="C60" s="138"/>
      <c r="D60" s="184" t="s">
        <v>222</v>
      </c>
      <c r="E60" s="185"/>
      <c r="F60" s="186"/>
      <c r="G60" s="191">
        <f>'B2'!G19</f>
        <v>0</v>
      </c>
      <c r="H60" s="585"/>
      <c r="I60" s="585"/>
      <c r="J60" s="190"/>
      <c r="K60" s="508"/>
      <c r="L60" s="190"/>
      <c r="M60" s="190"/>
      <c r="N60" s="190"/>
      <c r="O60" s="186"/>
      <c r="P60" s="186"/>
    </row>
    <row r="61" spans="1:16" ht="14.25" customHeight="1">
      <c r="A61" s="137"/>
      <c r="B61" s="138"/>
      <c r="C61" s="183"/>
      <c r="D61" s="192" t="s">
        <v>223</v>
      </c>
      <c r="E61" s="138"/>
      <c r="F61" s="186"/>
      <c r="G61" s="191">
        <f>'B2'!H19</f>
        <v>0</v>
      </c>
      <c r="H61" s="585"/>
      <c r="I61" s="585"/>
      <c r="J61" s="190"/>
      <c r="K61" s="508"/>
      <c r="L61" s="190"/>
      <c r="M61" s="190"/>
      <c r="N61" s="190"/>
      <c r="O61" s="186"/>
      <c r="P61" s="186"/>
    </row>
    <row r="62" spans="1:16" ht="6" customHeight="1" thickBot="1">
      <c r="A62" s="137"/>
      <c r="B62" s="137"/>
      <c r="C62" s="193"/>
      <c r="D62" s="185"/>
      <c r="E62" s="185"/>
      <c r="F62" s="186"/>
      <c r="G62" s="588"/>
      <c r="H62" s="585"/>
      <c r="I62" s="585"/>
      <c r="J62" s="636"/>
      <c r="K62" s="508"/>
      <c r="L62" s="190"/>
      <c r="M62" s="190"/>
      <c r="N62" s="190"/>
      <c r="O62" s="186"/>
      <c r="P62" s="186"/>
    </row>
    <row r="63" spans="1:16" ht="14.25" customHeight="1" thickBot="1">
      <c r="A63" s="137"/>
      <c r="B63" s="137" t="s">
        <v>218</v>
      </c>
      <c r="C63" s="193" t="s">
        <v>224</v>
      </c>
      <c r="D63" s="185"/>
      <c r="E63" s="185"/>
      <c r="F63" s="186"/>
      <c r="G63" s="194">
        <f>SUM(G52+G53+G54+G55+G56)-G57-G58-G59-G60-G61</f>
        <v>0</v>
      </c>
      <c r="H63" s="586"/>
      <c r="I63" s="586"/>
      <c r="J63" s="195"/>
      <c r="K63" s="580"/>
      <c r="L63" s="195"/>
      <c r="M63" s="195"/>
      <c r="N63" s="195"/>
      <c r="O63" s="186"/>
      <c r="P63" s="186"/>
    </row>
    <row r="64" spans="1:16" ht="14.25" customHeight="1" thickBot="1">
      <c r="A64" s="137"/>
      <c r="B64" s="137"/>
      <c r="C64" s="193"/>
      <c r="D64" s="185"/>
      <c r="E64" s="185"/>
      <c r="F64" s="186"/>
      <c r="G64" s="115"/>
      <c r="H64" s="186"/>
      <c r="I64" s="186"/>
      <c r="J64" s="186"/>
      <c r="K64" s="508"/>
      <c r="L64" s="196"/>
      <c r="M64" s="196"/>
      <c r="N64" s="196"/>
      <c r="O64" s="186"/>
      <c r="P64" s="186"/>
    </row>
    <row r="65" spans="1:16" ht="14.25" customHeight="1" thickBot="1">
      <c r="A65" s="137"/>
      <c r="B65" s="137" t="s">
        <v>228</v>
      </c>
      <c r="C65" s="193" t="s">
        <v>235</v>
      </c>
      <c r="D65" s="185"/>
      <c r="E65" s="185"/>
      <c r="F65" s="186"/>
      <c r="G65" s="194">
        <f>SUM(G50-G63)</f>
        <v>0</v>
      </c>
      <c r="H65" s="586"/>
      <c r="I65" s="586"/>
      <c r="J65" s="195"/>
      <c r="K65" s="580"/>
      <c r="L65" s="196"/>
      <c r="M65" s="196"/>
      <c r="N65" s="196"/>
      <c r="O65" s="186"/>
      <c r="P65" s="186"/>
    </row>
    <row r="66" spans="1:16" ht="14.25" customHeight="1">
      <c r="A66" s="137"/>
      <c r="B66" s="137"/>
      <c r="C66" s="193"/>
      <c r="D66" s="185"/>
      <c r="E66" s="185"/>
      <c r="F66" s="186"/>
      <c r="G66" s="186"/>
      <c r="H66" s="186"/>
      <c r="I66" s="186"/>
      <c r="J66" s="186"/>
      <c r="K66" s="196"/>
      <c r="L66" s="196"/>
      <c r="M66" s="196"/>
      <c r="N66" s="196"/>
      <c r="O66" s="186"/>
      <c r="P66" s="186"/>
    </row>
    <row r="67" spans="1:16" ht="12" customHeight="1">
      <c r="A67" s="137"/>
      <c r="B67" s="138"/>
      <c r="C67" s="183" t="s">
        <v>245</v>
      </c>
      <c r="D67" s="186"/>
      <c r="E67" s="186"/>
      <c r="F67" s="186"/>
      <c r="G67" s="186"/>
      <c r="H67" s="186"/>
      <c r="I67" s="186"/>
      <c r="J67" s="186"/>
      <c r="K67" s="186"/>
      <c r="L67" s="186"/>
      <c r="M67" s="186"/>
      <c r="N67" s="186"/>
      <c r="O67" s="186"/>
      <c r="P67" s="186"/>
    </row>
    <row r="68" spans="1:16" ht="14.25" customHeight="1">
      <c r="A68" s="137"/>
      <c r="B68" s="138"/>
      <c r="C68" s="183"/>
      <c r="D68" s="186"/>
      <c r="E68" s="186"/>
      <c r="F68" s="186"/>
      <c r="G68" s="186"/>
      <c r="H68" s="186"/>
      <c r="I68" s="186"/>
      <c r="J68" s="186"/>
      <c r="K68" s="186"/>
      <c r="L68" s="186"/>
      <c r="M68" s="186"/>
      <c r="N68" s="186"/>
      <c r="O68" s="186"/>
      <c r="P68" s="186"/>
    </row>
    <row r="69" spans="1:16" ht="14.25" customHeight="1">
      <c r="A69" s="137"/>
      <c r="B69" s="138"/>
      <c r="C69" s="183"/>
      <c r="D69" s="186"/>
      <c r="E69" s="186"/>
      <c r="F69" s="186"/>
      <c r="G69" s="186"/>
      <c r="H69" s="186"/>
      <c r="I69" s="186"/>
      <c r="J69" s="186"/>
      <c r="K69" s="186"/>
      <c r="L69" s="186"/>
      <c r="M69" s="186"/>
      <c r="N69" s="186"/>
      <c r="O69" s="186"/>
      <c r="P69" s="186"/>
    </row>
    <row r="70" spans="1:16" ht="14.25" customHeight="1">
      <c r="A70" s="137"/>
      <c r="B70" s="138"/>
      <c r="C70" s="183"/>
      <c r="D70" s="186"/>
      <c r="E70" s="186"/>
      <c r="F70" s="186"/>
      <c r="G70" s="186"/>
      <c r="H70" s="186"/>
      <c r="I70" s="186"/>
      <c r="J70" s="186"/>
      <c r="K70" s="186"/>
      <c r="L70" s="186"/>
      <c r="M70" s="186"/>
      <c r="N70" s="186"/>
      <c r="O70" s="186"/>
      <c r="P70" s="186"/>
    </row>
    <row r="71" spans="1:16" ht="14.25" customHeight="1">
      <c r="A71" s="137"/>
      <c r="B71" s="138"/>
      <c r="C71" s="183"/>
      <c r="D71" s="186"/>
      <c r="E71" s="186"/>
      <c r="F71" s="186"/>
      <c r="G71" s="186"/>
      <c r="H71" s="186"/>
      <c r="I71" s="186"/>
      <c r="J71" s="186"/>
      <c r="K71" s="186"/>
      <c r="L71" s="186"/>
      <c r="M71" s="186"/>
      <c r="N71" s="186"/>
      <c r="O71" s="186"/>
      <c r="P71" s="186"/>
    </row>
    <row r="72" spans="1:16" ht="14.25" customHeight="1">
      <c r="A72" s="137"/>
      <c r="B72" s="138"/>
      <c r="C72" s="183"/>
      <c r="D72" s="186"/>
      <c r="E72" s="186"/>
      <c r="F72" s="186"/>
      <c r="G72" s="186"/>
      <c r="H72" s="186"/>
      <c r="I72" s="186"/>
      <c r="J72" s="186"/>
      <c r="K72" s="186"/>
      <c r="L72" s="186"/>
      <c r="M72" s="186"/>
      <c r="N72" s="186"/>
      <c r="O72" s="186"/>
      <c r="P72" s="186"/>
    </row>
    <row r="73" spans="1:16" ht="14.25" customHeight="1">
      <c r="A73" s="137"/>
      <c r="B73" s="138"/>
      <c r="C73" s="183"/>
      <c r="D73" s="186"/>
      <c r="E73" s="186"/>
      <c r="F73" s="186"/>
      <c r="G73" s="186"/>
      <c r="H73" s="186"/>
      <c r="I73" s="186"/>
      <c r="J73" s="186"/>
      <c r="K73" s="186"/>
      <c r="L73" s="186"/>
      <c r="M73" s="186"/>
      <c r="N73" s="186"/>
      <c r="O73" s="186"/>
      <c r="P73" s="186"/>
    </row>
    <row r="74" spans="1:16" ht="14.25" customHeight="1">
      <c r="A74" s="137"/>
      <c r="B74" s="138"/>
      <c r="C74" s="183"/>
      <c r="D74" s="186"/>
      <c r="E74" s="186"/>
      <c r="F74" s="186"/>
      <c r="G74" s="186"/>
      <c r="H74" s="186"/>
      <c r="I74" s="186"/>
      <c r="J74" s="186"/>
      <c r="K74" s="186"/>
      <c r="L74" s="186"/>
      <c r="M74" s="186"/>
      <c r="N74" s="186"/>
      <c r="O74" s="186"/>
      <c r="P74" s="186"/>
    </row>
    <row r="75" spans="1:16" ht="14.25" customHeight="1">
      <c r="A75" s="137"/>
      <c r="B75" s="138"/>
      <c r="C75" s="183"/>
      <c r="D75" s="186"/>
      <c r="E75" s="186"/>
      <c r="F75" s="186"/>
      <c r="G75" s="186"/>
      <c r="H75" s="186"/>
      <c r="I75" s="186"/>
      <c r="J75" s="186"/>
      <c r="K75" s="186"/>
      <c r="L75" s="186"/>
      <c r="M75" s="186"/>
      <c r="N75" s="186"/>
      <c r="O75" s="186"/>
      <c r="P75" s="186"/>
    </row>
    <row r="76" spans="1:16" ht="14.25" customHeight="1">
      <c r="A76" s="137"/>
      <c r="B76" s="138"/>
      <c r="C76" s="183"/>
      <c r="D76" s="186"/>
      <c r="E76" s="186"/>
      <c r="F76" s="186"/>
      <c r="G76" s="186"/>
      <c r="H76" s="186"/>
      <c r="I76" s="186"/>
      <c r="J76" s="186"/>
      <c r="K76" s="186"/>
      <c r="L76" s="186"/>
      <c r="M76" s="186"/>
      <c r="N76" s="186"/>
      <c r="O76" s="186"/>
      <c r="P76" s="186"/>
    </row>
    <row r="77" spans="1:16" ht="14.25" customHeight="1">
      <c r="A77" s="137"/>
      <c r="B77" s="744"/>
      <c r="C77" s="721"/>
      <c r="D77" s="721"/>
      <c r="E77" s="721"/>
      <c r="F77" s="721"/>
      <c r="G77" s="721"/>
      <c r="H77" s="721"/>
      <c r="I77" s="721"/>
      <c r="J77" s="721"/>
      <c r="K77" s="721"/>
      <c r="L77" s="721"/>
      <c r="M77" s="721"/>
      <c r="N77" s="721"/>
      <c r="O77" s="721"/>
      <c r="P77" s="721"/>
    </row>
    <row r="78" spans="1:13" ht="18" customHeight="1">
      <c r="A78" s="1"/>
      <c r="B78" s="1"/>
      <c r="C78" s="1"/>
      <c r="D78" s="2"/>
      <c r="E78" s="1"/>
      <c r="F78" s="7" t="s">
        <v>12</v>
      </c>
      <c r="G78" s="7"/>
      <c r="H78" s="7"/>
      <c r="I78" s="7"/>
      <c r="J78" s="7"/>
      <c r="K78" s="1"/>
      <c r="M78" s="1"/>
    </row>
    <row r="79" spans="1:13" ht="18" customHeight="1">
      <c r="A79" s="1"/>
      <c r="B79" s="1"/>
      <c r="C79" s="1"/>
      <c r="D79" s="2"/>
      <c r="E79" s="1"/>
      <c r="F79" s="7" t="s">
        <v>12</v>
      </c>
      <c r="G79" s="7"/>
      <c r="H79" s="7"/>
      <c r="I79" s="7"/>
      <c r="J79" s="7"/>
      <c r="K79" s="1"/>
      <c r="M79" s="1"/>
    </row>
    <row r="80" spans="1:13" ht="15">
      <c r="A80" s="1"/>
      <c r="B80" s="1"/>
      <c r="C80" s="1"/>
      <c r="D80" s="2"/>
      <c r="E80" s="1"/>
      <c r="F80" s="7" t="s">
        <v>12</v>
      </c>
      <c r="G80" s="7"/>
      <c r="H80" s="7"/>
      <c r="I80" s="7"/>
      <c r="J80" s="7"/>
      <c r="K80" s="1"/>
      <c r="L80" s="1"/>
      <c r="M80" s="1"/>
    </row>
    <row r="81" spans="1:13" ht="15">
      <c r="A81" s="1"/>
      <c r="B81" s="1"/>
      <c r="C81" s="1"/>
      <c r="D81" s="2"/>
      <c r="E81" s="1"/>
      <c r="F81" s="7" t="s">
        <v>12</v>
      </c>
      <c r="G81" s="7"/>
      <c r="H81" s="7"/>
      <c r="I81" s="7"/>
      <c r="J81" s="7"/>
      <c r="K81" s="1"/>
      <c r="L81" s="1"/>
      <c r="M81" s="1"/>
    </row>
    <row r="82" spans="1:13" ht="15">
      <c r="A82" s="1"/>
      <c r="B82" s="1"/>
      <c r="C82" s="1"/>
      <c r="D82" s="2"/>
      <c r="E82" s="1"/>
      <c r="F82" s="7"/>
      <c r="G82" s="7"/>
      <c r="H82" s="7"/>
      <c r="I82" s="7"/>
      <c r="J82" s="7"/>
      <c r="K82" s="1"/>
      <c r="L82" s="1"/>
      <c r="M82" s="1"/>
    </row>
    <row r="83" spans="1:13" ht="15">
      <c r="A83" s="1"/>
      <c r="B83" s="1"/>
      <c r="C83" s="1"/>
      <c r="D83" s="2"/>
      <c r="E83" s="1"/>
      <c r="F83" s="7" t="s">
        <v>12</v>
      </c>
      <c r="G83" s="7"/>
      <c r="H83" s="7"/>
      <c r="I83" s="7"/>
      <c r="J83" s="7"/>
      <c r="K83" s="1"/>
      <c r="L83" s="1"/>
      <c r="M83" s="1"/>
    </row>
    <row r="84" spans="1:13" ht="15">
      <c r="A84" s="1"/>
      <c r="B84" s="1"/>
      <c r="C84" s="1"/>
      <c r="D84" s="2"/>
      <c r="E84" s="1"/>
      <c r="F84" s="7" t="s">
        <v>12</v>
      </c>
      <c r="G84" s="7"/>
      <c r="H84" s="7"/>
      <c r="I84" s="7"/>
      <c r="J84" s="7"/>
      <c r="K84" s="1"/>
      <c r="L84" s="1"/>
      <c r="M84" s="1"/>
    </row>
    <row r="85" spans="1:13" ht="15">
      <c r="A85" s="1"/>
      <c r="B85" s="1"/>
      <c r="C85" s="1"/>
      <c r="D85" s="2"/>
      <c r="E85" s="1"/>
      <c r="F85" s="7" t="s">
        <v>12</v>
      </c>
      <c r="G85" s="7"/>
      <c r="H85" s="7"/>
      <c r="I85" s="7"/>
      <c r="J85" s="7"/>
      <c r="K85" s="1"/>
      <c r="L85" s="1"/>
      <c r="M85" s="1"/>
    </row>
    <row r="86" spans="1:13" ht="15">
      <c r="A86" s="1"/>
      <c r="B86" s="1"/>
      <c r="C86" s="1"/>
      <c r="D86" s="2"/>
      <c r="E86" s="1"/>
      <c r="F86" s="7" t="s">
        <v>12</v>
      </c>
      <c r="G86" s="7"/>
      <c r="H86" s="7"/>
      <c r="I86" s="7"/>
      <c r="J86" s="7"/>
      <c r="K86" s="1"/>
      <c r="L86" s="1"/>
      <c r="M86" s="1"/>
    </row>
    <row r="87" spans="1:13" ht="15">
      <c r="A87" s="1"/>
      <c r="B87" s="1"/>
      <c r="C87" s="1"/>
      <c r="D87" s="2"/>
      <c r="E87" s="1"/>
      <c r="F87" s="7" t="s">
        <v>12</v>
      </c>
      <c r="G87" s="7"/>
      <c r="H87" s="7"/>
      <c r="I87" s="7"/>
      <c r="J87" s="7"/>
      <c r="K87" s="1"/>
      <c r="L87" s="1"/>
      <c r="M87" s="1"/>
    </row>
    <row r="88" spans="1:13" ht="15">
      <c r="A88" s="1"/>
      <c r="B88" s="1"/>
      <c r="C88" s="1"/>
      <c r="D88" s="2"/>
      <c r="E88" s="1"/>
      <c r="F88" s="1"/>
      <c r="G88" s="1"/>
      <c r="H88" s="1"/>
      <c r="I88" s="1"/>
      <c r="J88" s="1"/>
      <c r="K88" s="1"/>
      <c r="L88" s="1"/>
      <c r="M88" s="1"/>
    </row>
  </sheetData>
  <sheetProtection/>
  <mergeCells count="22">
    <mergeCell ref="Q47:S47"/>
    <mergeCell ref="Q43:S43"/>
    <mergeCell ref="Q45:S45"/>
    <mergeCell ref="D45:E45"/>
    <mergeCell ref="D43:E43"/>
    <mergeCell ref="D42:E42"/>
    <mergeCell ref="D31:E31"/>
    <mergeCell ref="L37:N37"/>
    <mergeCell ref="D27:F27"/>
    <mergeCell ref="C34:E34"/>
    <mergeCell ref="L49:N49"/>
    <mergeCell ref="D40:E40"/>
    <mergeCell ref="B77:P77"/>
    <mergeCell ref="C48:E48"/>
    <mergeCell ref="D57:E57"/>
    <mergeCell ref="D58:E58"/>
    <mergeCell ref="D41:E41"/>
    <mergeCell ref="L6:N6"/>
    <mergeCell ref="D23:F23"/>
    <mergeCell ref="D44:E44"/>
    <mergeCell ref="D15:E15"/>
    <mergeCell ref="D19:E19"/>
  </mergeCells>
  <printOptions/>
  <pageMargins left="0.3937007874015748" right="0.31496062992125984" top="0.5118110236220472" bottom="0.5118110236220472" header="0.5118110236220472" footer="0.5118110236220472"/>
  <pageSetup fitToHeight="1" fitToWidth="1"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O56"/>
  <sheetViews>
    <sheetView showGridLines="0" view="pageBreakPreview" zoomScale="75" zoomScaleNormal="82" zoomScaleSheetLayoutView="75" zoomScalePageLayoutView="0" workbookViewId="0" topLeftCell="A1">
      <selection activeCell="A1" sqref="A1"/>
    </sheetView>
  </sheetViews>
  <sheetFormatPr defaultColWidth="12.57421875" defaultRowHeight="12.75"/>
  <cols>
    <col min="1" max="1" width="1.28515625" style="11" customWidth="1"/>
    <col min="2" max="2" width="4.57421875" style="11" customWidth="1"/>
    <col min="3" max="3" width="4.421875" style="13" customWidth="1"/>
    <col min="4" max="4" width="10.00390625" style="11" customWidth="1"/>
    <col min="5" max="5" width="8.7109375" style="11" customWidth="1"/>
    <col min="6" max="6" width="30.7109375" style="11" customWidth="1"/>
    <col min="7" max="7" width="2.140625" style="656" customWidth="1"/>
    <col min="8" max="8" width="14.8515625" style="11" customWidth="1"/>
    <col min="9" max="9" width="14.00390625" style="11" customWidth="1"/>
    <col min="10" max="14" width="13.7109375" style="11" customWidth="1"/>
    <col min="15" max="15" width="7.28125" style="11" customWidth="1"/>
    <col min="16" max="16384" width="12.57421875" style="11" customWidth="1"/>
  </cols>
  <sheetData>
    <row r="1" spans="1:15" ht="15.75">
      <c r="A1" s="198"/>
      <c r="B1" s="198"/>
      <c r="C1" s="199"/>
      <c r="D1" s="198"/>
      <c r="E1" s="198"/>
      <c r="F1" s="198"/>
      <c r="G1" s="651"/>
      <c r="H1" s="198"/>
      <c r="I1" s="198"/>
      <c r="J1" s="198"/>
      <c r="K1" s="198"/>
      <c r="L1" s="200"/>
      <c r="M1" s="200"/>
      <c r="N1" s="200"/>
      <c r="O1" s="201" t="s">
        <v>40</v>
      </c>
    </row>
    <row r="2" spans="1:15" ht="15.75">
      <c r="A2" s="198"/>
      <c r="B2" s="202"/>
      <c r="C2" s="203"/>
      <c r="D2" s="202"/>
      <c r="E2" s="204"/>
      <c r="F2" s="202"/>
      <c r="G2" s="289"/>
      <c r="H2" s="202"/>
      <c r="I2" s="202"/>
      <c r="J2" s="202"/>
      <c r="K2" s="202"/>
      <c r="L2" s="205"/>
      <c r="M2" s="205"/>
      <c r="N2" s="206"/>
      <c r="O2" s="207" t="s">
        <v>67</v>
      </c>
    </row>
    <row r="3" spans="1:15" ht="15.75">
      <c r="A3" s="198"/>
      <c r="B3" s="200"/>
      <c r="C3" s="199"/>
      <c r="D3" s="198"/>
      <c r="E3" s="198"/>
      <c r="F3" s="198"/>
      <c r="G3" s="651"/>
      <c r="H3" s="198"/>
      <c r="I3" s="198"/>
      <c r="J3" s="198"/>
      <c r="K3" s="198"/>
      <c r="L3" s="198"/>
      <c r="M3" s="198"/>
      <c r="N3" s="198"/>
      <c r="O3" s="208"/>
    </row>
    <row r="4" spans="1:15" ht="15.75">
      <c r="A4" s="198"/>
      <c r="B4" s="209" t="s">
        <v>29</v>
      </c>
      <c r="C4" s="199"/>
      <c r="D4" s="198"/>
      <c r="E4" s="198"/>
      <c r="F4" s="198"/>
      <c r="G4" s="651"/>
      <c r="H4" s="198"/>
      <c r="I4" s="198"/>
      <c r="J4" s="198"/>
      <c r="K4" s="198"/>
      <c r="L4" s="198"/>
      <c r="M4" s="198"/>
      <c r="N4" s="198"/>
      <c r="O4" s="208"/>
    </row>
    <row r="5" spans="1:15" ht="15.75">
      <c r="A5" s="198"/>
      <c r="B5" s="209"/>
      <c r="C5" s="199"/>
      <c r="D5" s="198"/>
      <c r="E5" s="198"/>
      <c r="F5" s="198"/>
      <c r="G5" s="651"/>
      <c r="H5" s="198"/>
      <c r="I5" s="198"/>
      <c r="J5" s="198"/>
      <c r="K5" s="198"/>
      <c r="L5" s="198"/>
      <c r="M5" s="198"/>
      <c r="N5" s="198"/>
      <c r="O5" s="208"/>
    </row>
    <row r="6" spans="1:15" ht="16.5" thickBot="1">
      <c r="A6" s="198"/>
      <c r="B6" s="199"/>
      <c r="C6" s="210" t="s">
        <v>30</v>
      </c>
      <c r="D6" s="198"/>
      <c r="E6" s="198"/>
      <c r="F6" s="198"/>
      <c r="G6" s="651"/>
      <c r="H6" s="198"/>
      <c r="I6" s="198"/>
      <c r="J6" s="198"/>
      <c r="K6" s="198"/>
      <c r="L6" s="198"/>
      <c r="M6" s="198"/>
      <c r="N6" s="198"/>
      <c r="O6" s="208"/>
    </row>
    <row r="7" spans="1:15" ht="15" customHeight="1">
      <c r="A7" s="198"/>
      <c r="B7" s="199"/>
      <c r="C7" s="200"/>
      <c r="D7" s="198"/>
      <c r="E7" s="198"/>
      <c r="F7" s="198"/>
      <c r="G7" s="651"/>
      <c r="H7" s="643" t="s">
        <v>294</v>
      </c>
      <c r="I7" s="638" t="s">
        <v>13</v>
      </c>
      <c r="J7" s="609" t="s">
        <v>13</v>
      </c>
      <c r="K7" s="328" t="s">
        <v>292</v>
      </c>
      <c r="L7" s="750"/>
      <c r="M7" s="750"/>
      <c r="N7" s="750"/>
      <c r="O7" s="208"/>
    </row>
    <row r="8" spans="1:15" ht="15" customHeight="1">
      <c r="A8" s="198"/>
      <c r="B8" s="211">
        <v>1</v>
      </c>
      <c r="C8" s="211" t="s">
        <v>31</v>
      </c>
      <c r="D8" s="198"/>
      <c r="E8" s="198"/>
      <c r="F8" s="198"/>
      <c r="G8" s="651"/>
      <c r="H8" s="644">
        <v>2014</v>
      </c>
      <c r="I8" s="639">
        <v>2013</v>
      </c>
      <c r="J8" s="611">
        <v>2012</v>
      </c>
      <c r="K8" s="334">
        <v>2011</v>
      </c>
      <c r="L8" s="212"/>
      <c r="M8" s="212"/>
      <c r="N8" s="212"/>
      <c r="O8" s="208"/>
    </row>
    <row r="9" spans="1:15" ht="18.75" customHeight="1">
      <c r="A9" s="198"/>
      <c r="B9" s="198"/>
      <c r="C9" s="213">
        <v>10</v>
      </c>
      <c r="D9" s="763" t="s">
        <v>307</v>
      </c>
      <c r="E9" s="721"/>
      <c r="F9" s="721"/>
      <c r="G9" s="630"/>
      <c r="H9" s="645"/>
      <c r="I9" s="640"/>
      <c r="J9" s="603" t="s">
        <v>12</v>
      </c>
      <c r="K9" s="648"/>
      <c r="L9" s="214"/>
      <c r="M9" s="214"/>
      <c r="N9" s="214"/>
      <c r="O9" s="208"/>
    </row>
    <row r="10" spans="1:15" ht="18.75" customHeight="1">
      <c r="A10" s="198"/>
      <c r="B10" s="198"/>
      <c r="C10" s="213">
        <v>11</v>
      </c>
      <c r="D10" s="215" t="s">
        <v>308</v>
      </c>
      <c r="E10" s="128"/>
      <c r="F10" s="128"/>
      <c r="G10" s="630"/>
      <c r="H10" s="646"/>
      <c r="I10" s="641"/>
      <c r="J10" s="604"/>
      <c r="K10" s="649"/>
      <c r="L10" s="214"/>
      <c r="M10" s="214"/>
      <c r="N10" s="214"/>
      <c r="O10" s="208"/>
    </row>
    <row r="11" spans="1:15" ht="18.75" customHeight="1" thickBot="1">
      <c r="A11" s="198"/>
      <c r="B11" s="198"/>
      <c r="C11" s="766" t="s">
        <v>309</v>
      </c>
      <c r="D11" s="747"/>
      <c r="E11" s="747"/>
      <c r="F11" s="747"/>
      <c r="G11" s="652"/>
      <c r="H11" s="647">
        <f>SUM(H9+H10)</f>
        <v>0</v>
      </c>
      <c r="I11" s="642"/>
      <c r="J11" s="591" t="s">
        <v>12</v>
      </c>
      <c r="K11" s="650"/>
      <c r="L11" s="214"/>
      <c r="M11" s="214"/>
      <c r="N11" s="214"/>
      <c r="O11" s="208"/>
    </row>
    <row r="12" spans="1:15" ht="18.75" customHeight="1">
      <c r="A12" s="198"/>
      <c r="B12" s="198"/>
      <c r="C12" s="218"/>
      <c r="D12" s="185"/>
      <c r="E12" s="185"/>
      <c r="F12" s="185"/>
      <c r="G12" s="652"/>
      <c r="H12" s="185"/>
      <c r="I12" s="185"/>
      <c r="J12" s="198"/>
      <c r="K12" s="214"/>
      <c r="L12" s="214"/>
      <c r="M12" s="214"/>
      <c r="N12" s="214"/>
      <c r="O12" s="208"/>
    </row>
    <row r="13" spans="1:15" ht="18.75" customHeight="1">
      <c r="A13" s="198"/>
      <c r="B13" s="198"/>
      <c r="C13" s="218"/>
      <c r="D13" s="185"/>
      <c r="E13" s="185"/>
      <c r="F13" s="185"/>
      <c r="G13" s="652"/>
      <c r="H13" s="185"/>
      <c r="I13" s="185"/>
      <c r="J13" s="198"/>
      <c r="K13" s="214"/>
      <c r="L13" s="214"/>
      <c r="M13" s="214"/>
      <c r="N13" s="214"/>
      <c r="O13" s="208"/>
    </row>
    <row r="14" spans="1:15" ht="18.75" customHeight="1">
      <c r="A14" s="198"/>
      <c r="B14" s="198"/>
      <c r="C14" s="210" t="s">
        <v>32</v>
      </c>
      <c r="D14" s="200"/>
      <c r="E14" s="185"/>
      <c r="F14" s="185"/>
      <c r="G14" s="652"/>
      <c r="H14" s="185"/>
      <c r="I14" s="185"/>
      <c r="J14" s="198"/>
      <c r="K14" s="214"/>
      <c r="L14" s="214"/>
      <c r="M14" s="214"/>
      <c r="N14" s="214"/>
      <c r="O14" s="208"/>
    </row>
    <row r="15" spans="1:15" ht="16.5" thickBot="1">
      <c r="A15" s="200"/>
      <c r="B15" s="200"/>
      <c r="C15" s="200"/>
      <c r="D15" s="185"/>
      <c r="E15" s="200"/>
      <c r="F15" s="200"/>
      <c r="G15" s="653"/>
      <c r="H15" s="200"/>
      <c r="I15" s="200"/>
      <c r="J15" s="200"/>
      <c r="K15" s="200"/>
      <c r="L15" s="200"/>
      <c r="M15" s="200"/>
      <c r="N15" s="200"/>
      <c r="O15" s="208"/>
    </row>
    <row r="16" spans="1:15" ht="15.75">
      <c r="A16" s="200"/>
      <c r="B16" s="199"/>
      <c r="C16" s="200"/>
      <c r="D16" s="198"/>
      <c r="E16" s="198"/>
      <c r="F16" s="198"/>
      <c r="G16" s="651"/>
      <c r="H16" s="157" t="s">
        <v>13</v>
      </c>
      <c r="I16" s="609" t="s">
        <v>294</v>
      </c>
      <c r="J16" s="608" t="s">
        <v>13</v>
      </c>
      <c r="K16" s="608" t="s">
        <v>292</v>
      </c>
      <c r="L16" s="764" t="s">
        <v>368</v>
      </c>
      <c r="M16" s="764"/>
      <c r="N16" s="765"/>
      <c r="O16" s="208"/>
    </row>
    <row r="17" spans="1:15" ht="15.75">
      <c r="A17" s="200"/>
      <c r="B17" s="211">
        <v>2</v>
      </c>
      <c r="C17" s="211" t="s">
        <v>33</v>
      </c>
      <c r="D17" s="198"/>
      <c r="E17" s="198"/>
      <c r="F17" s="198"/>
      <c r="G17" s="651"/>
      <c r="H17" s="219"/>
      <c r="I17" s="613"/>
      <c r="J17" s="612"/>
      <c r="K17" s="612"/>
      <c r="L17" s="212" t="s">
        <v>34</v>
      </c>
      <c r="M17" s="212" t="s">
        <v>34</v>
      </c>
      <c r="N17" s="220" t="s">
        <v>35</v>
      </c>
      <c r="O17" s="208"/>
    </row>
    <row r="18" spans="1:15" ht="16.5" thickBot="1">
      <c r="A18" s="200"/>
      <c r="B18" s="200"/>
      <c r="C18" s="200"/>
      <c r="D18" s="200"/>
      <c r="E18" s="200"/>
      <c r="F18" s="200"/>
      <c r="G18" s="653"/>
      <c r="H18" s="158">
        <v>2014</v>
      </c>
      <c r="I18" s="615">
        <v>2013</v>
      </c>
      <c r="J18" s="610">
        <v>2012</v>
      </c>
      <c r="K18" s="614">
        <v>2011</v>
      </c>
      <c r="L18" s="159" t="s">
        <v>36</v>
      </c>
      <c r="M18" s="159" t="s">
        <v>37</v>
      </c>
      <c r="N18" s="160"/>
      <c r="O18" s="208"/>
    </row>
    <row r="19" spans="1:15" ht="15.75">
      <c r="A19" s="200"/>
      <c r="B19" s="198"/>
      <c r="C19" s="213">
        <v>20</v>
      </c>
      <c r="D19" s="763" t="s">
        <v>238</v>
      </c>
      <c r="E19" s="721"/>
      <c r="F19" s="721"/>
      <c r="G19" s="630"/>
      <c r="H19" s="228">
        <f aca="true" t="shared" si="0" ref="H19:H24">L19+M19-N19</f>
        <v>0</v>
      </c>
      <c r="I19" s="508"/>
      <c r="J19" s="599" t="s">
        <v>12</v>
      </c>
      <c r="K19" s="597"/>
      <c r="L19" s="222"/>
      <c r="M19" s="222"/>
      <c r="N19" s="222"/>
      <c r="O19" s="208"/>
    </row>
    <row r="20" spans="1:15" ht="15.75">
      <c r="A20" s="200"/>
      <c r="B20" s="198"/>
      <c r="C20" s="213">
        <v>21</v>
      </c>
      <c r="D20" s="763" t="s">
        <v>239</v>
      </c>
      <c r="E20" s="721"/>
      <c r="F20" s="721"/>
      <c r="G20" s="630"/>
      <c r="H20" s="221">
        <f t="shared" si="0"/>
        <v>0</v>
      </c>
      <c r="I20" s="508"/>
      <c r="J20" s="599" t="s">
        <v>12</v>
      </c>
      <c r="K20" s="597"/>
      <c r="L20" s="222"/>
      <c r="M20" s="222"/>
      <c r="N20" s="222"/>
      <c r="O20" s="208"/>
    </row>
    <row r="21" spans="1:15" ht="15.75">
      <c r="A21" s="200"/>
      <c r="B21" s="198"/>
      <c r="C21" s="213">
        <v>22</v>
      </c>
      <c r="D21" s="763" t="s">
        <v>142</v>
      </c>
      <c r="E21" s="721"/>
      <c r="F21" s="721"/>
      <c r="G21" s="630"/>
      <c r="H21" s="221">
        <f t="shared" si="0"/>
        <v>0</v>
      </c>
      <c r="I21" s="508"/>
      <c r="J21" s="599" t="s">
        <v>12</v>
      </c>
      <c r="K21" s="597"/>
      <c r="L21" s="222"/>
      <c r="M21" s="222"/>
      <c r="N21" s="222"/>
      <c r="O21" s="208"/>
    </row>
    <row r="22" spans="1:15" ht="15.75">
      <c r="A22" s="200"/>
      <c r="B22" s="198"/>
      <c r="C22" s="213">
        <v>23</v>
      </c>
      <c r="D22" s="763" t="s">
        <v>310</v>
      </c>
      <c r="E22" s="721"/>
      <c r="F22" s="721"/>
      <c r="G22" s="630"/>
      <c r="H22" s="221">
        <f t="shared" si="0"/>
        <v>0</v>
      </c>
      <c r="I22" s="508"/>
      <c r="J22" s="599" t="s">
        <v>12</v>
      </c>
      <c r="K22" s="597"/>
      <c r="L22" s="222"/>
      <c r="M22" s="222"/>
      <c r="N22" s="222"/>
      <c r="O22" s="208"/>
    </row>
    <row r="23" spans="1:15" ht="15.75">
      <c r="A23" s="200"/>
      <c r="B23" s="198"/>
      <c r="C23" s="213">
        <v>24</v>
      </c>
      <c r="D23" s="763" t="s">
        <v>215</v>
      </c>
      <c r="E23" s="721"/>
      <c r="F23" s="721"/>
      <c r="G23" s="630"/>
      <c r="H23" s="221">
        <f t="shared" si="0"/>
        <v>0</v>
      </c>
      <c r="I23" s="508"/>
      <c r="J23" s="599" t="s">
        <v>12</v>
      </c>
      <c r="K23" s="597"/>
      <c r="L23" s="222"/>
      <c r="M23" s="222"/>
      <c r="N23" s="222"/>
      <c r="O23" s="208"/>
    </row>
    <row r="24" spans="1:15" ht="16.5" thickBot="1">
      <c r="A24" s="200"/>
      <c r="B24" s="198"/>
      <c r="C24" s="213">
        <v>25</v>
      </c>
      <c r="D24" s="763" t="s">
        <v>311</v>
      </c>
      <c r="E24" s="721"/>
      <c r="F24" s="721"/>
      <c r="G24" s="630"/>
      <c r="H24" s="221">
        <f t="shared" si="0"/>
        <v>0</v>
      </c>
      <c r="I24" s="508"/>
      <c r="J24" s="599"/>
      <c r="K24" s="597"/>
      <c r="L24" s="222"/>
      <c r="M24" s="222"/>
      <c r="N24" s="222"/>
      <c r="O24" s="208"/>
    </row>
    <row r="25" spans="1:15" ht="16.5" thickBot="1">
      <c r="A25" s="200"/>
      <c r="B25" s="198"/>
      <c r="C25" s="766" t="s">
        <v>312</v>
      </c>
      <c r="D25" s="747"/>
      <c r="E25" s="747"/>
      <c r="F25" s="747"/>
      <c r="G25" s="652"/>
      <c r="H25" s="217">
        <f>SUM(H19:H24)</f>
        <v>0</v>
      </c>
      <c r="I25" s="592"/>
      <c r="J25" s="600" t="s">
        <v>12</v>
      </c>
      <c r="K25" s="598"/>
      <c r="L25" s="233">
        <f>SUM(L19:L24)</f>
        <v>0</v>
      </c>
      <c r="M25" s="223">
        <f>SUM(M19:M24)</f>
        <v>0</v>
      </c>
      <c r="N25" s="224">
        <f>SUM(N19:N24)</f>
        <v>0</v>
      </c>
      <c r="O25" s="208"/>
    </row>
    <row r="26" spans="1:15" ht="15.75">
      <c r="A26" s="200"/>
      <c r="B26" s="200"/>
      <c r="C26" s="225"/>
      <c r="D26" s="200"/>
      <c r="E26" s="200"/>
      <c r="F26" s="200"/>
      <c r="G26" s="653"/>
      <c r="H26" s="200"/>
      <c r="I26" s="200"/>
      <c r="J26" s="200"/>
      <c r="K26" s="200"/>
      <c r="L26" s="200"/>
      <c r="M26" s="200"/>
      <c r="N26" s="200"/>
      <c r="O26" s="208"/>
    </row>
    <row r="27" spans="1:15" ht="15.75">
      <c r="A27" s="200"/>
      <c r="B27" s="200"/>
      <c r="C27" s="225"/>
      <c r="D27" s="200"/>
      <c r="E27" s="200"/>
      <c r="F27" s="200"/>
      <c r="G27" s="653"/>
      <c r="H27" s="200"/>
      <c r="I27" s="200"/>
      <c r="J27" s="200"/>
      <c r="K27" s="200"/>
      <c r="L27" s="200"/>
      <c r="M27" s="200"/>
      <c r="N27" s="200"/>
      <c r="O27" s="208"/>
    </row>
    <row r="28" spans="1:15" ht="15.75">
      <c r="A28" s="200"/>
      <c r="B28" s="200"/>
      <c r="C28" s="225"/>
      <c r="D28" s="200"/>
      <c r="E28" s="200"/>
      <c r="F28" s="200"/>
      <c r="G28" s="653"/>
      <c r="H28" s="200"/>
      <c r="I28" s="200"/>
      <c r="J28" s="200"/>
      <c r="K28" s="200"/>
      <c r="L28" s="200"/>
      <c r="M28" s="200"/>
      <c r="N28" s="200"/>
      <c r="O28" s="208"/>
    </row>
    <row r="29" spans="1:15" ht="16.5" thickBot="1">
      <c r="A29" s="200"/>
      <c r="B29" s="200"/>
      <c r="C29" s="225"/>
      <c r="D29" s="200"/>
      <c r="E29" s="200"/>
      <c r="F29" s="200"/>
      <c r="G29" s="653"/>
      <c r="H29" s="200"/>
      <c r="I29" s="200"/>
      <c r="J29" s="200"/>
      <c r="K29" s="200"/>
      <c r="L29" s="200"/>
      <c r="M29" s="200"/>
      <c r="N29" s="200"/>
      <c r="O29" s="208"/>
    </row>
    <row r="30" spans="1:15" ht="15.75">
      <c r="A30" s="200"/>
      <c r="B30" s="199"/>
      <c r="C30" s="199"/>
      <c r="D30" s="198"/>
      <c r="E30" s="198"/>
      <c r="F30" s="198"/>
      <c r="G30" s="651"/>
      <c r="H30" s="157" t="s">
        <v>13</v>
      </c>
      <c r="I30" s="608" t="s">
        <v>294</v>
      </c>
      <c r="J30" s="609" t="s">
        <v>13</v>
      </c>
      <c r="K30" s="608" t="s">
        <v>292</v>
      </c>
      <c r="L30" s="764" t="s">
        <v>368</v>
      </c>
      <c r="M30" s="764"/>
      <c r="N30" s="765"/>
      <c r="O30" s="208"/>
    </row>
    <row r="31" spans="1:15" ht="15.75">
      <c r="A31" s="200"/>
      <c r="B31" s="211">
        <v>3</v>
      </c>
      <c r="C31" s="211" t="s">
        <v>38</v>
      </c>
      <c r="D31" s="198"/>
      <c r="E31" s="198"/>
      <c r="F31" s="198"/>
      <c r="G31" s="651"/>
      <c r="H31" s="219"/>
      <c r="I31" s="612"/>
      <c r="J31" s="613"/>
      <c r="K31" s="612"/>
      <c r="L31" s="212" t="s">
        <v>34</v>
      </c>
      <c r="M31" s="212" t="s">
        <v>34</v>
      </c>
      <c r="N31" s="220" t="s">
        <v>35</v>
      </c>
      <c r="O31" s="208"/>
    </row>
    <row r="32" spans="1:15" ht="16.5" thickBot="1">
      <c r="A32" s="200"/>
      <c r="B32" s="200"/>
      <c r="C32" s="200"/>
      <c r="D32" s="200"/>
      <c r="E32" s="200"/>
      <c r="F32" s="198"/>
      <c r="G32" s="651"/>
      <c r="H32" s="158">
        <v>2014</v>
      </c>
      <c r="I32" s="610">
        <v>2013</v>
      </c>
      <c r="J32" s="610">
        <v>2012</v>
      </c>
      <c r="K32" s="610">
        <v>2011</v>
      </c>
      <c r="L32" s="159" t="s">
        <v>36</v>
      </c>
      <c r="M32" s="159" t="s">
        <v>37</v>
      </c>
      <c r="N32" s="160"/>
      <c r="O32" s="208"/>
    </row>
    <row r="33" spans="1:15" ht="15.75">
      <c r="A33" s="200"/>
      <c r="B33" s="198"/>
      <c r="C33" s="213">
        <v>30</v>
      </c>
      <c r="D33" s="763" t="s">
        <v>313</v>
      </c>
      <c r="E33" s="721"/>
      <c r="F33" s="721"/>
      <c r="G33" s="630"/>
      <c r="H33" s="228">
        <f aca="true" t="shared" si="1" ref="H33:H41">L33+M33-N33</f>
        <v>0</v>
      </c>
      <c r="I33" s="597"/>
      <c r="J33" s="244" t="s">
        <v>12</v>
      </c>
      <c r="K33" s="597"/>
      <c r="L33" s="222"/>
      <c r="M33" s="222"/>
      <c r="N33" s="222"/>
      <c r="O33" s="208"/>
    </row>
    <row r="34" spans="1:15" ht="15.75">
      <c r="A34" s="200"/>
      <c r="B34" s="198"/>
      <c r="C34" s="213">
        <v>31</v>
      </c>
      <c r="D34" s="763" t="s">
        <v>314</v>
      </c>
      <c r="E34" s="721"/>
      <c r="F34" s="721"/>
      <c r="G34" s="630"/>
      <c r="H34" s="221">
        <f t="shared" si="1"/>
        <v>0</v>
      </c>
      <c r="I34" s="597"/>
      <c r="J34" s="244" t="s">
        <v>12</v>
      </c>
      <c r="K34" s="597"/>
      <c r="L34" s="222"/>
      <c r="M34" s="222"/>
      <c r="N34" s="222"/>
      <c r="O34" s="208"/>
    </row>
    <row r="35" spans="1:15" ht="15.75">
      <c r="A35" s="200"/>
      <c r="B35" s="198"/>
      <c r="C35" s="213">
        <v>32</v>
      </c>
      <c r="D35" s="763" t="s">
        <v>315</v>
      </c>
      <c r="E35" s="721"/>
      <c r="F35" s="721"/>
      <c r="G35" s="630"/>
      <c r="H35" s="221">
        <f t="shared" si="1"/>
        <v>0</v>
      </c>
      <c r="I35" s="597"/>
      <c r="J35" s="244" t="s">
        <v>12</v>
      </c>
      <c r="K35" s="597"/>
      <c r="L35" s="222"/>
      <c r="M35" s="222"/>
      <c r="N35" s="222"/>
      <c r="O35" s="208"/>
    </row>
    <row r="36" spans="1:15" ht="15.75">
      <c r="A36" s="200"/>
      <c r="B36" s="198"/>
      <c r="C36" s="213">
        <v>33</v>
      </c>
      <c r="D36" s="763" t="s">
        <v>316</v>
      </c>
      <c r="E36" s="721"/>
      <c r="F36" s="721"/>
      <c r="G36" s="630"/>
      <c r="H36" s="221">
        <f t="shared" si="1"/>
        <v>0</v>
      </c>
      <c r="I36" s="597"/>
      <c r="J36" s="244" t="s">
        <v>12</v>
      </c>
      <c r="K36" s="597"/>
      <c r="L36" s="222"/>
      <c r="M36" s="222"/>
      <c r="N36" s="222"/>
      <c r="O36" s="208"/>
    </row>
    <row r="37" spans="1:15" ht="15.75">
      <c r="A37" s="200"/>
      <c r="B37" s="198"/>
      <c r="C37" s="213">
        <v>34</v>
      </c>
      <c r="D37" s="763" t="s">
        <v>317</v>
      </c>
      <c r="E37" s="721"/>
      <c r="F37" s="721"/>
      <c r="G37" s="630"/>
      <c r="H37" s="221">
        <f t="shared" si="1"/>
        <v>0</v>
      </c>
      <c r="I37" s="597"/>
      <c r="J37" s="244"/>
      <c r="K37" s="597"/>
      <c r="L37" s="222"/>
      <c r="M37" s="222"/>
      <c r="N37" s="222"/>
      <c r="O37" s="208"/>
    </row>
    <row r="38" spans="1:15" ht="15.75">
      <c r="A38" s="200"/>
      <c r="B38" s="198"/>
      <c r="C38" s="213">
        <v>35</v>
      </c>
      <c r="D38" s="763" t="s">
        <v>318</v>
      </c>
      <c r="E38" s="721"/>
      <c r="F38" s="721"/>
      <c r="G38" s="630"/>
      <c r="H38" s="221">
        <f t="shared" si="1"/>
        <v>0</v>
      </c>
      <c r="I38" s="597"/>
      <c r="J38" s="244"/>
      <c r="K38" s="597"/>
      <c r="L38" s="222"/>
      <c r="M38" s="222"/>
      <c r="N38" s="222"/>
      <c r="O38" s="208"/>
    </row>
    <row r="39" spans="1:15" ht="15.75">
      <c r="A39" s="200"/>
      <c r="B39" s="198"/>
      <c r="C39" s="213">
        <v>36</v>
      </c>
      <c r="D39" s="767" t="s">
        <v>319</v>
      </c>
      <c r="E39" s="767"/>
      <c r="F39" s="767"/>
      <c r="G39" s="654"/>
      <c r="H39" s="221">
        <f t="shared" si="1"/>
        <v>0</v>
      </c>
      <c r="I39" s="601"/>
      <c r="J39" s="244"/>
      <c r="K39" s="601"/>
      <c r="L39" s="222"/>
      <c r="M39" s="222"/>
      <c r="N39" s="222"/>
      <c r="O39" s="208"/>
    </row>
    <row r="40" spans="1:15" ht="15.75">
      <c r="A40" s="200"/>
      <c r="B40" s="198"/>
      <c r="C40" s="226">
        <v>37</v>
      </c>
      <c r="D40" s="767" t="s">
        <v>320</v>
      </c>
      <c r="E40" s="767"/>
      <c r="F40" s="767"/>
      <c r="G40" s="654"/>
      <c r="H40" s="221">
        <f t="shared" si="1"/>
        <v>0</v>
      </c>
      <c r="I40" s="601"/>
      <c r="J40" s="244"/>
      <c r="K40" s="601"/>
      <c r="L40" s="222"/>
      <c r="M40" s="222"/>
      <c r="N40" s="222"/>
      <c r="O40" s="208"/>
    </row>
    <row r="41" spans="1:15" ht="16.5" thickBot="1">
      <c r="A41" s="200"/>
      <c r="B41" s="198"/>
      <c r="C41" s="226">
        <v>38</v>
      </c>
      <c r="D41" s="767" t="s">
        <v>321</v>
      </c>
      <c r="E41" s="767"/>
      <c r="F41" s="767"/>
      <c r="G41" s="654"/>
      <c r="H41" s="605">
        <f t="shared" si="1"/>
        <v>0</v>
      </c>
      <c r="I41" s="601"/>
      <c r="J41" s="244" t="s">
        <v>12</v>
      </c>
      <c r="K41" s="601"/>
      <c r="L41" s="222"/>
      <c r="M41" s="222"/>
      <c r="N41" s="222"/>
      <c r="O41" s="208"/>
    </row>
    <row r="42" spans="1:15" ht="16.5" thickBot="1">
      <c r="A42" s="200"/>
      <c r="B42" s="198"/>
      <c r="C42" s="766" t="s">
        <v>322</v>
      </c>
      <c r="D42" s="747"/>
      <c r="E42" s="747"/>
      <c r="F42" s="747"/>
      <c r="G42" s="652"/>
      <c r="H42" s="217">
        <f>SUM(H33:H41)</f>
        <v>0</v>
      </c>
      <c r="I42" s="598"/>
      <c r="J42" s="606" t="s">
        <v>12</v>
      </c>
      <c r="K42" s="598"/>
      <c r="L42" s="233">
        <f>SUM(L33:L41)</f>
        <v>0</v>
      </c>
      <c r="M42" s="223">
        <f>SUM(M33:M41)</f>
        <v>0</v>
      </c>
      <c r="N42" s="224">
        <f>SUM(N33:N41)</f>
        <v>0</v>
      </c>
      <c r="O42" s="208"/>
    </row>
    <row r="43" spans="1:15" ht="15.75">
      <c r="A43" s="200"/>
      <c r="B43" s="198"/>
      <c r="C43" s="218"/>
      <c r="D43" s="185"/>
      <c r="E43" s="185"/>
      <c r="F43" s="185"/>
      <c r="G43" s="652"/>
      <c r="H43" s="185"/>
      <c r="I43" s="185"/>
      <c r="J43" s="198"/>
      <c r="K43" s="214"/>
      <c r="L43" s="214"/>
      <c r="M43" s="214"/>
      <c r="N43" s="214"/>
      <c r="O43" s="208"/>
    </row>
    <row r="44" spans="1:15" ht="15.75">
      <c r="A44" s="200"/>
      <c r="B44" s="198"/>
      <c r="C44" s="218"/>
      <c r="D44" s="185"/>
      <c r="E44" s="185"/>
      <c r="F44" s="185"/>
      <c r="G44" s="652"/>
      <c r="H44" s="185"/>
      <c r="I44" s="185"/>
      <c r="J44" s="198"/>
      <c r="K44" s="214"/>
      <c r="L44" s="214"/>
      <c r="M44" s="214"/>
      <c r="N44" s="214"/>
      <c r="O44" s="208"/>
    </row>
    <row r="45" spans="1:15" ht="15.75">
      <c r="A45" s="200"/>
      <c r="B45" s="198"/>
      <c r="C45" s="218"/>
      <c r="D45" s="185"/>
      <c r="E45" s="185"/>
      <c r="F45" s="185"/>
      <c r="G45" s="652"/>
      <c r="H45" s="185"/>
      <c r="I45" s="185"/>
      <c r="J45" s="198"/>
      <c r="K45" s="214"/>
      <c r="L45" s="214"/>
      <c r="M45" s="214"/>
      <c r="N45" s="214"/>
      <c r="O45" s="208"/>
    </row>
    <row r="46" spans="1:15" ht="16.5" thickBot="1">
      <c r="A46" s="200"/>
      <c r="B46" s="200"/>
      <c r="C46" s="225"/>
      <c r="D46" s="200"/>
      <c r="E46" s="200"/>
      <c r="F46" s="200"/>
      <c r="G46" s="653"/>
      <c r="H46" s="200"/>
      <c r="I46" s="200"/>
      <c r="J46" s="200"/>
      <c r="K46" s="200"/>
      <c r="L46" s="200"/>
      <c r="M46" s="200"/>
      <c r="N46" s="200"/>
      <c r="O46" s="208"/>
    </row>
    <row r="47" spans="1:15" ht="15.75">
      <c r="A47" s="200"/>
      <c r="B47" s="199"/>
      <c r="C47" s="199"/>
      <c r="D47" s="198"/>
      <c r="E47" s="198"/>
      <c r="F47" s="198"/>
      <c r="G47" s="651"/>
      <c r="H47" s="157" t="s">
        <v>13</v>
      </c>
      <c r="I47" s="608" t="s">
        <v>13</v>
      </c>
      <c r="J47" s="609" t="s">
        <v>13</v>
      </c>
      <c r="K47" s="608" t="s">
        <v>292</v>
      </c>
      <c r="L47" s="764" t="s">
        <v>368</v>
      </c>
      <c r="M47" s="764"/>
      <c r="N47" s="765"/>
      <c r="O47" s="208"/>
    </row>
    <row r="48" spans="1:15" ht="15.75">
      <c r="A48" s="200"/>
      <c r="B48" s="211">
        <v>4</v>
      </c>
      <c r="C48" s="211" t="s">
        <v>39</v>
      </c>
      <c r="D48" s="198"/>
      <c r="E48" s="198"/>
      <c r="F48" s="198"/>
      <c r="G48" s="651"/>
      <c r="H48" s="219"/>
      <c r="I48" s="612"/>
      <c r="J48" s="613"/>
      <c r="K48" s="612"/>
      <c r="L48" s="212" t="s">
        <v>34</v>
      </c>
      <c r="M48" s="212" t="s">
        <v>34</v>
      </c>
      <c r="N48" s="227" t="s">
        <v>35</v>
      </c>
      <c r="O48" s="208"/>
    </row>
    <row r="49" spans="1:15" ht="16.5" thickBot="1">
      <c r="A49" s="200"/>
      <c r="B49" s="200"/>
      <c r="C49" s="200"/>
      <c r="D49" s="198"/>
      <c r="E49" s="198"/>
      <c r="F49" s="198"/>
      <c r="G49" s="651"/>
      <c r="H49" s="158">
        <v>2014</v>
      </c>
      <c r="I49" s="610">
        <v>2013</v>
      </c>
      <c r="J49" s="610">
        <v>2012</v>
      </c>
      <c r="K49" s="610">
        <v>2011</v>
      </c>
      <c r="L49" s="159" t="s">
        <v>36</v>
      </c>
      <c r="M49" s="159" t="s">
        <v>37</v>
      </c>
      <c r="N49" s="160"/>
      <c r="O49" s="208"/>
    </row>
    <row r="50" spans="1:15" ht="15.75">
      <c r="A50" s="200"/>
      <c r="B50" s="198"/>
      <c r="C50" s="213">
        <v>40</v>
      </c>
      <c r="D50" s="763" t="s">
        <v>323</v>
      </c>
      <c r="E50" s="721"/>
      <c r="F50" s="721"/>
      <c r="G50" s="630"/>
      <c r="H50" s="221">
        <f>L50+M50-N50</f>
        <v>0</v>
      </c>
      <c r="I50" s="597"/>
      <c r="J50" s="244" t="s">
        <v>12</v>
      </c>
      <c r="K50" s="597"/>
      <c r="L50" s="229"/>
      <c r="M50" s="230"/>
      <c r="N50" s="231"/>
      <c r="O50" s="208"/>
    </row>
    <row r="51" spans="1:15" ht="15.75">
      <c r="A51" s="200"/>
      <c r="B51" s="198"/>
      <c r="C51" s="213">
        <v>41</v>
      </c>
      <c r="D51" s="763" t="s">
        <v>324</v>
      </c>
      <c r="E51" s="721"/>
      <c r="F51" s="721"/>
      <c r="G51" s="630"/>
      <c r="H51" s="221">
        <f>L51+M51-N51</f>
        <v>0</v>
      </c>
      <c r="I51" s="597"/>
      <c r="J51" s="244" t="s">
        <v>12</v>
      </c>
      <c r="K51" s="597"/>
      <c r="L51" s="229"/>
      <c r="M51" s="230"/>
      <c r="N51" s="231"/>
      <c r="O51" s="208"/>
    </row>
    <row r="52" spans="1:15" ht="15.75">
      <c r="A52" s="200"/>
      <c r="B52" s="198"/>
      <c r="C52" s="213">
        <v>42</v>
      </c>
      <c r="D52" s="763" t="s">
        <v>325</v>
      </c>
      <c r="E52" s="721"/>
      <c r="F52" s="721"/>
      <c r="G52" s="630"/>
      <c r="H52" s="221">
        <f>L52+M52-N52</f>
        <v>0</v>
      </c>
      <c r="I52" s="597"/>
      <c r="J52" s="244"/>
      <c r="K52" s="597"/>
      <c r="L52" s="229"/>
      <c r="M52" s="230"/>
      <c r="N52" s="231"/>
      <c r="O52" s="208"/>
    </row>
    <row r="53" spans="1:15" ht="16.5" thickBot="1">
      <c r="A53" s="200"/>
      <c r="B53" s="198"/>
      <c r="C53" s="232">
        <v>43</v>
      </c>
      <c r="D53" s="769" t="s">
        <v>326</v>
      </c>
      <c r="E53" s="770"/>
      <c r="F53" s="770"/>
      <c r="G53" s="630"/>
      <c r="H53" s="605">
        <f>L53+M53-N53</f>
        <v>0</v>
      </c>
      <c r="I53" s="602"/>
      <c r="J53" s="244"/>
      <c r="K53" s="602"/>
      <c r="L53" s="229"/>
      <c r="M53" s="230"/>
      <c r="N53" s="231"/>
      <c r="O53" s="208"/>
    </row>
    <row r="54" spans="1:15" ht="16.5" thickBot="1">
      <c r="A54" s="200"/>
      <c r="B54" s="198"/>
      <c r="C54" s="218" t="s">
        <v>327</v>
      </c>
      <c r="D54" s="185"/>
      <c r="E54" s="185"/>
      <c r="F54" s="185"/>
      <c r="G54" s="652"/>
      <c r="H54" s="217">
        <f>SUM(H50:H53)</f>
        <v>0</v>
      </c>
      <c r="I54" s="598"/>
      <c r="J54" s="607"/>
      <c r="K54" s="598"/>
      <c r="L54" s="233">
        <f>SUM(L50:L53)</f>
        <v>0</v>
      </c>
      <c r="M54" s="223">
        <f>SUM(M50:M53)</f>
        <v>0</v>
      </c>
      <c r="N54" s="223">
        <f>SUM(N50:N53)</f>
        <v>0</v>
      </c>
      <c r="O54" s="234"/>
    </row>
    <row r="56" spans="4:9" ht="15">
      <c r="D56" s="768"/>
      <c r="E56" s="768"/>
      <c r="F56" s="768"/>
      <c r="G56" s="655"/>
      <c r="H56" s="93"/>
      <c r="I56" s="93"/>
    </row>
  </sheetData>
  <sheetProtection/>
  <mergeCells count="28">
    <mergeCell ref="D56:F56"/>
    <mergeCell ref="D52:F52"/>
    <mergeCell ref="D53:F53"/>
    <mergeCell ref="L47:N47"/>
    <mergeCell ref="D50:F50"/>
    <mergeCell ref="D51:F51"/>
    <mergeCell ref="D41:F41"/>
    <mergeCell ref="C42:F42"/>
    <mergeCell ref="L30:N30"/>
    <mergeCell ref="D33:F33"/>
    <mergeCell ref="D34:F34"/>
    <mergeCell ref="D35:F35"/>
    <mergeCell ref="D40:F40"/>
    <mergeCell ref="D37:F37"/>
    <mergeCell ref="D38:F38"/>
    <mergeCell ref="D21:F21"/>
    <mergeCell ref="D22:F22"/>
    <mergeCell ref="D36:F36"/>
    <mergeCell ref="D39:F39"/>
    <mergeCell ref="D23:F23"/>
    <mergeCell ref="D24:F24"/>
    <mergeCell ref="C25:F25"/>
    <mergeCell ref="D20:F20"/>
    <mergeCell ref="L16:N16"/>
    <mergeCell ref="L7:N7"/>
    <mergeCell ref="C11:F11"/>
    <mergeCell ref="D9:F9"/>
    <mergeCell ref="D19:F19"/>
  </mergeCells>
  <printOptions/>
  <pageMargins left="0.3937007874015748" right="0.31496062992125984" top="0.5118110236220472" bottom="0.5118110236220472" header="0.5118110236220472" footer="0.5118110236220472"/>
  <pageSetup fitToHeight="1" fitToWidth="1"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O51"/>
  <sheetViews>
    <sheetView showGridLines="0" view="pageBreakPreview" zoomScale="70" zoomScaleSheetLayoutView="70" zoomScalePageLayoutView="0" workbookViewId="0" topLeftCell="A1">
      <selection activeCell="A1" sqref="A1"/>
    </sheetView>
  </sheetViews>
  <sheetFormatPr defaultColWidth="12.57421875" defaultRowHeight="12.75"/>
  <cols>
    <col min="1" max="1" width="1.28515625" style="11" customWidth="1"/>
    <col min="2" max="2" width="4.8515625" style="11" customWidth="1"/>
    <col min="3" max="3" width="5.8515625" style="13" customWidth="1"/>
    <col min="4" max="4" width="10.00390625" style="11" customWidth="1"/>
    <col min="5" max="5" width="8.7109375" style="11" customWidth="1"/>
    <col min="6" max="6" width="24.421875" style="11" customWidth="1"/>
    <col min="7" max="7" width="2.57421875" style="11" customWidth="1"/>
    <col min="8" max="8" width="13.57421875" style="11" customWidth="1"/>
    <col min="9" max="9" width="12.421875" style="11" customWidth="1"/>
    <col min="10" max="10" width="13.140625" style="11" customWidth="1"/>
    <col min="11" max="14" width="13.7109375" style="11" customWidth="1"/>
    <col min="15" max="15" width="5.28125" style="11" customWidth="1"/>
    <col min="16" max="16384" width="12.57421875" style="11" customWidth="1"/>
  </cols>
  <sheetData>
    <row r="1" spans="1:15" ht="15.75">
      <c r="A1" s="198"/>
      <c r="B1" s="235"/>
      <c r="C1" s="236"/>
      <c r="D1" s="235"/>
      <c r="E1" s="235"/>
      <c r="F1" s="235"/>
      <c r="G1" s="235"/>
      <c r="H1" s="235"/>
      <c r="I1" s="235"/>
      <c r="J1" s="235"/>
      <c r="K1" s="235"/>
      <c r="L1" s="237"/>
      <c r="M1" s="237"/>
      <c r="N1" s="200"/>
      <c r="O1" s="238" t="s">
        <v>43</v>
      </c>
    </row>
    <row r="2" spans="1:15" ht="15.75">
      <c r="A2" s="198"/>
      <c r="B2" s="239"/>
      <c r="C2" s="240"/>
      <c r="D2" s="239"/>
      <c r="E2" s="241"/>
      <c r="F2" s="239"/>
      <c r="G2" s="239"/>
      <c r="H2" s="239"/>
      <c r="I2" s="239"/>
      <c r="J2" s="239"/>
      <c r="K2" s="239"/>
      <c r="L2" s="239"/>
      <c r="M2" s="239"/>
      <c r="N2" s="242" t="s">
        <v>67</v>
      </c>
      <c r="O2" s="200"/>
    </row>
    <row r="3" spans="1:15" ht="15.75">
      <c r="A3" s="198"/>
      <c r="B3" s="243"/>
      <c r="C3" s="244"/>
      <c r="D3" s="243"/>
      <c r="E3" s="245"/>
      <c r="F3" s="243"/>
      <c r="G3" s="243"/>
      <c r="H3" s="243"/>
      <c r="I3" s="243"/>
      <c r="J3" s="243"/>
      <c r="K3" s="243"/>
      <c r="L3" s="246"/>
      <c r="M3" s="246"/>
      <c r="N3" s="247"/>
      <c r="O3" s="200"/>
    </row>
    <row r="4" spans="1:15" ht="16.5" thickBot="1">
      <c r="A4" s="198"/>
      <c r="B4" s="209" t="s">
        <v>29</v>
      </c>
      <c r="C4" s="199"/>
      <c r="D4" s="198"/>
      <c r="E4" s="198"/>
      <c r="F4" s="198"/>
      <c r="G4" s="198"/>
      <c r="H4" s="198"/>
      <c r="I4" s="198"/>
      <c r="J4" s="198"/>
      <c r="K4" s="198"/>
      <c r="L4" s="198"/>
      <c r="M4" s="198"/>
      <c r="N4" s="198"/>
      <c r="O4" s="200"/>
    </row>
    <row r="5" spans="1:15" ht="15" customHeight="1">
      <c r="A5" s="198"/>
      <c r="B5" s="199"/>
      <c r="C5" s="199"/>
      <c r="D5" s="198"/>
      <c r="E5" s="198"/>
      <c r="F5" s="198"/>
      <c r="G5" s="198"/>
      <c r="H5" s="157" t="s">
        <v>13</v>
      </c>
      <c r="I5" s="608" t="s">
        <v>13</v>
      </c>
      <c r="J5" s="609" t="s">
        <v>13</v>
      </c>
      <c r="K5" s="328" t="s">
        <v>292</v>
      </c>
      <c r="L5" s="764" t="s">
        <v>368</v>
      </c>
      <c r="M5" s="764"/>
      <c r="N5" s="765"/>
      <c r="O5" s="200"/>
    </row>
    <row r="6" spans="1:15" ht="15" customHeight="1">
      <c r="A6" s="198"/>
      <c r="B6" s="211">
        <v>5</v>
      </c>
      <c r="C6" s="211" t="s">
        <v>41</v>
      </c>
      <c r="D6" s="198"/>
      <c r="E6" s="198"/>
      <c r="F6" s="198"/>
      <c r="G6" s="198"/>
      <c r="H6" s="219"/>
      <c r="I6" s="612"/>
      <c r="J6" s="613"/>
      <c r="K6" s="333"/>
      <c r="L6" s="212" t="s">
        <v>34</v>
      </c>
      <c r="M6" s="212" t="s">
        <v>34</v>
      </c>
      <c r="N6" s="220" t="s">
        <v>35</v>
      </c>
      <c r="O6" s="200"/>
    </row>
    <row r="7" spans="1:15" ht="15" customHeight="1" thickBot="1">
      <c r="A7" s="198"/>
      <c r="B7" s="237"/>
      <c r="C7" s="226"/>
      <c r="D7" s="251"/>
      <c r="E7" s="251"/>
      <c r="F7" s="198"/>
      <c r="G7" s="198"/>
      <c r="H7" s="158">
        <v>2014</v>
      </c>
      <c r="I7" s="610">
        <v>2013</v>
      </c>
      <c r="J7" s="611">
        <v>2012</v>
      </c>
      <c r="K7" s="333">
        <v>2011</v>
      </c>
      <c r="L7" s="159" t="s">
        <v>36</v>
      </c>
      <c r="M7" s="159" t="s">
        <v>37</v>
      </c>
      <c r="N7" s="160"/>
      <c r="O7" s="200"/>
    </row>
    <row r="8" spans="1:15" ht="18.75" customHeight="1">
      <c r="A8" s="198"/>
      <c r="B8" s="235"/>
      <c r="C8" s="213">
        <v>50</v>
      </c>
      <c r="D8" s="763" t="s">
        <v>328</v>
      </c>
      <c r="E8" s="721"/>
      <c r="F8" s="721"/>
      <c r="G8" s="199" t="s">
        <v>12</v>
      </c>
      <c r="H8" s="228">
        <f aca="true" t="shared" si="0" ref="H8:H16">+I8+J8-K8</f>
        <v>0</v>
      </c>
      <c r="I8" s="599"/>
      <c r="J8" s="244"/>
      <c r="K8" s="663">
        <f aca="true" t="shared" si="1" ref="K8:K16">+L8+M8-N8</f>
        <v>0</v>
      </c>
      <c r="L8" s="255"/>
      <c r="M8" s="255"/>
      <c r="N8" s="255"/>
      <c r="O8" s="200"/>
    </row>
    <row r="9" spans="1:15" ht="18.75" customHeight="1">
      <c r="A9" s="198"/>
      <c r="B9" s="235"/>
      <c r="C9" s="213">
        <v>51</v>
      </c>
      <c r="D9" s="215" t="s">
        <v>329</v>
      </c>
      <c r="E9" s="128"/>
      <c r="F9" s="128"/>
      <c r="G9" s="199" t="s">
        <v>12</v>
      </c>
      <c r="H9" s="221">
        <f t="shared" si="0"/>
        <v>0</v>
      </c>
      <c r="I9" s="599"/>
      <c r="J9" s="244"/>
      <c r="K9" s="661">
        <f t="shared" si="1"/>
        <v>0</v>
      </c>
      <c r="L9" s="255"/>
      <c r="M9" s="255"/>
      <c r="N9" s="255"/>
      <c r="O9" s="200"/>
    </row>
    <row r="10" spans="1:15" ht="18.75" customHeight="1">
      <c r="A10" s="198"/>
      <c r="B10" s="235"/>
      <c r="C10" s="213">
        <v>52</v>
      </c>
      <c r="D10" s="763" t="s">
        <v>330</v>
      </c>
      <c r="E10" s="721"/>
      <c r="F10" s="721"/>
      <c r="G10" s="199" t="s">
        <v>12</v>
      </c>
      <c r="H10" s="221">
        <f t="shared" si="0"/>
        <v>0</v>
      </c>
      <c r="I10" s="599"/>
      <c r="J10" s="244"/>
      <c r="K10" s="661">
        <f t="shared" si="1"/>
        <v>0</v>
      </c>
      <c r="L10" s="255"/>
      <c r="M10" s="255"/>
      <c r="N10" s="255"/>
      <c r="O10" s="200"/>
    </row>
    <row r="11" spans="1:15" ht="18.75" customHeight="1">
      <c r="A11" s="198"/>
      <c r="B11" s="235"/>
      <c r="C11" s="213">
        <v>53</v>
      </c>
      <c r="D11" s="763" t="s">
        <v>331</v>
      </c>
      <c r="E11" s="721"/>
      <c r="F11" s="721"/>
      <c r="G11" s="199" t="s">
        <v>12</v>
      </c>
      <c r="H11" s="221">
        <f t="shared" si="0"/>
        <v>0</v>
      </c>
      <c r="I11" s="599"/>
      <c r="J11" s="244"/>
      <c r="K11" s="661">
        <f t="shared" si="1"/>
        <v>0</v>
      </c>
      <c r="L11" s="255"/>
      <c r="M11" s="255"/>
      <c r="N11" s="255"/>
      <c r="O11" s="200"/>
    </row>
    <row r="12" spans="1:15" ht="18.75" customHeight="1">
      <c r="A12" s="198"/>
      <c r="B12" s="235"/>
      <c r="C12" s="213">
        <v>54</v>
      </c>
      <c r="D12" s="763" t="s">
        <v>333</v>
      </c>
      <c r="E12" s="721"/>
      <c r="F12" s="721"/>
      <c r="G12" s="199"/>
      <c r="H12" s="221">
        <f t="shared" si="0"/>
        <v>0</v>
      </c>
      <c r="I12" s="599"/>
      <c r="J12" s="244"/>
      <c r="K12" s="661">
        <f t="shared" si="1"/>
        <v>0</v>
      </c>
      <c r="L12" s="255"/>
      <c r="M12" s="255"/>
      <c r="N12" s="255"/>
      <c r="O12" s="200"/>
    </row>
    <row r="13" spans="1:15" ht="18.75" customHeight="1">
      <c r="A13" s="198"/>
      <c r="B13" s="235"/>
      <c r="C13" s="213">
        <v>55</v>
      </c>
      <c r="D13" s="763" t="s">
        <v>332</v>
      </c>
      <c r="E13" s="721"/>
      <c r="F13" s="721"/>
      <c r="G13" s="199"/>
      <c r="H13" s="221">
        <f t="shared" si="0"/>
        <v>0</v>
      </c>
      <c r="I13" s="599"/>
      <c r="J13" s="244"/>
      <c r="K13" s="661">
        <f t="shared" si="1"/>
        <v>0</v>
      </c>
      <c r="L13" s="255"/>
      <c r="M13" s="255"/>
      <c r="N13" s="255"/>
      <c r="O13" s="200"/>
    </row>
    <row r="14" spans="1:15" ht="18.75" customHeight="1">
      <c r="A14" s="198"/>
      <c r="B14" s="235"/>
      <c r="C14" s="213">
        <v>56</v>
      </c>
      <c r="D14" s="763" t="s">
        <v>334</v>
      </c>
      <c r="E14" s="721"/>
      <c r="F14" s="721"/>
      <c r="G14" s="199"/>
      <c r="H14" s="221">
        <f t="shared" si="0"/>
        <v>0</v>
      </c>
      <c r="I14" s="599"/>
      <c r="J14" s="244"/>
      <c r="K14" s="661">
        <f t="shared" si="1"/>
        <v>0</v>
      </c>
      <c r="L14" s="255"/>
      <c r="M14" s="255"/>
      <c r="N14" s="255"/>
      <c r="O14" s="200"/>
    </row>
    <row r="15" spans="1:15" ht="18.75" customHeight="1">
      <c r="A15" s="198"/>
      <c r="B15" s="235"/>
      <c r="C15" s="213">
        <v>57</v>
      </c>
      <c r="D15" s="763" t="s">
        <v>335</v>
      </c>
      <c r="E15" s="721"/>
      <c r="F15" s="721"/>
      <c r="G15" s="199"/>
      <c r="H15" s="221">
        <f t="shared" si="0"/>
        <v>0</v>
      </c>
      <c r="I15" s="599"/>
      <c r="J15" s="244"/>
      <c r="K15" s="661">
        <f t="shared" si="1"/>
        <v>0</v>
      </c>
      <c r="L15" s="255"/>
      <c r="M15" s="255"/>
      <c r="N15" s="255"/>
      <c r="O15" s="200"/>
    </row>
    <row r="16" spans="1:15" ht="18.75" customHeight="1" thickBot="1">
      <c r="A16" s="198"/>
      <c r="B16" s="235"/>
      <c r="C16" s="213">
        <v>58</v>
      </c>
      <c r="D16" s="763" t="s">
        <v>336</v>
      </c>
      <c r="E16" s="721"/>
      <c r="F16" s="721"/>
      <c r="G16" s="199"/>
      <c r="H16" s="605">
        <f t="shared" si="0"/>
        <v>0</v>
      </c>
      <c r="I16" s="599"/>
      <c r="J16" s="244"/>
      <c r="K16" s="662">
        <f t="shared" si="1"/>
        <v>0</v>
      </c>
      <c r="L16" s="255"/>
      <c r="M16" s="255"/>
      <c r="N16" s="255"/>
      <c r="O16" s="200"/>
    </row>
    <row r="17" spans="1:15" ht="18.75" customHeight="1" thickBot="1">
      <c r="A17" s="198"/>
      <c r="B17" s="235"/>
      <c r="C17" s="766" t="s">
        <v>337</v>
      </c>
      <c r="D17" s="747"/>
      <c r="E17" s="747"/>
      <c r="F17" s="747"/>
      <c r="G17" s="198" t="s">
        <v>12</v>
      </c>
      <c r="H17" s="217">
        <f>SUM(H8:H16)</f>
        <v>0</v>
      </c>
      <c r="I17" s="600"/>
      <c r="J17" s="606"/>
      <c r="K17" s="662">
        <f>SUM(K8:K16)</f>
        <v>0</v>
      </c>
      <c r="L17" s="660">
        <f>SUM(L8:L16)</f>
        <v>0</v>
      </c>
      <c r="M17" s="256">
        <f>SUM(M8:M16)</f>
        <v>0</v>
      </c>
      <c r="N17" s="257">
        <f>SUM(N8:N16)</f>
        <v>0</v>
      </c>
      <c r="O17" s="200"/>
    </row>
    <row r="18" spans="1:15" ht="15.75">
      <c r="A18" s="200"/>
      <c r="B18" s="237"/>
      <c r="C18" s="258"/>
      <c r="D18" s="237"/>
      <c r="E18" s="237"/>
      <c r="F18" s="237"/>
      <c r="G18" s="200"/>
      <c r="H18" s="200"/>
      <c r="I18" s="200"/>
      <c r="J18" s="200"/>
      <c r="K18" s="200"/>
      <c r="L18" s="200"/>
      <c r="M18" s="200"/>
      <c r="N18" s="200"/>
      <c r="O18" s="200"/>
    </row>
    <row r="19" spans="1:15" ht="15.75">
      <c r="A19" s="200"/>
      <c r="B19" s="237"/>
      <c r="C19" s="258"/>
      <c r="D19" s="237"/>
      <c r="E19" s="237"/>
      <c r="F19" s="237"/>
      <c r="G19" s="200"/>
      <c r="H19" s="200"/>
      <c r="I19" s="200"/>
      <c r="J19" s="200"/>
      <c r="K19" s="200"/>
      <c r="L19" s="200"/>
      <c r="M19" s="200"/>
      <c r="N19" s="200"/>
      <c r="O19" s="200"/>
    </row>
    <row r="20" spans="1:15" ht="15.75">
      <c r="A20" s="200"/>
      <c r="B20" s="237"/>
      <c r="C20" s="258"/>
      <c r="D20" s="237"/>
      <c r="E20" s="237"/>
      <c r="F20" s="237"/>
      <c r="G20" s="200"/>
      <c r="H20" s="200"/>
      <c r="I20" s="200"/>
      <c r="J20" s="200"/>
      <c r="K20" s="200"/>
      <c r="L20" s="200"/>
      <c r="M20" s="200"/>
      <c r="N20" s="200"/>
      <c r="O20" s="200"/>
    </row>
    <row r="21" spans="1:15" ht="16.5" thickBot="1">
      <c r="A21" s="200"/>
      <c r="B21" s="237"/>
      <c r="C21" s="258"/>
      <c r="D21" s="237"/>
      <c r="E21" s="237"/>
      <c r="F21" s="237"/>
      <c r="G21" s="200"/>
      <c r="H21" s="200"/>
      <c r="I21" s="200"/>
      <c r="J21" s="200"/>
      <c r="K21" s="200"/>
      <c r="L21" s="200"/>
      <c r="M21" s="200"/>
      <c r="N21" s="200"/>
      <c r="O21" s="200"/>
    </row>
    <row r="22" spans="1:15" ht="15.75">
      <c r="A22" s="200"/>
      <c r="B22" s="236"/>
      <c r="C22" s="236"/>
      <c r="D22" s="235"/>
      <c r="E22" s="235"/>
      <c r="F22" s="235"/>
      <c r="G22" s="198"/>
      <c r="H22" s="157" t="s">
        <v>13</v>
      </c>
      <c r="I22" s="608" t="s">
        <v>13</v>
      </c>
      <c r="J22" s="609" t="s">
        <v>13</v>
      </c>
      <c r="K22" s="328" t="s">
        <v>292</v>
      </c>
      <c r="L22" s="771" t="s">
        <v>368</v>
      </c>
      <c r="M22" s="771"/>
      <c r="N22" s="772"/>
      <c r="O22" s="200"/>
    </row>
    <row r="23" spans="1:15" ht="15.75">
      <c r="A23" s="200"/>
      <c r="B23" s="259">
        <v>6</v>
      </c>
      <c r="C23" s="259" t="s">
        <v>42</v>
      </c>
      <c r="D23" s="235"/>
      <c r="E23" s="235"/>
      <c r="F23" s="235"/>
      <c r="G23" s="198"/>
      <c r="H23" s="219"/>
      <c r="I23" s="612"/>
      <c r="J23" s="613"/>
      <c r="K23" s="333"/>
      <c r="L23" s="249" t="s">
        <v>34</v>
      </c>
      <c r="M23" s="249" t="s">
        <v>34</v>
      </c>
      <c r="N23" s="250" t="s">
        <v>35</v>
      </c>
      <c r="O23" s="200"/>
    </row>
    <row r="24" spans="1:15" ht="16.5" thickBot="1">
      <c r="A24" s="200"/>
      <c r="B24" s="235"/>
      <c r="C24" s="259"/>
      <c r="D24" s="235"/>
      <c r="E24" s="235"/>
      <c r="F24" s="235"/>
      <c r="G24" s="198"/>
      <c r="H24" s="158">
        <v>2014</v>
      </c>
      <c r="I24" s="610">
        <v>2013</v>
      </c>
      <c r="J24" s="611">
        <v>2012</v>
      </c>
      <c r="K24" s="333">
        <v>2011</v>
      </c>
      <c r="L24" s="253" t="s">
        <v>36</v>
      </c>
      <c r="M24" s="253" t="s">
        <v>37</v>
      </c>
      <c r="N24" s="254"/>
      <c r="O24" s="200"/>
    </row>
    <row r="25" spans="1:15" ht="15.75">
      <c r="A25" s="200"/>
      <c r="B25" s="235"/>
      <c r="C25" s="213">
        <v>60</v>
      </c>
      <c r="D25" s="763" t="s">
        <v>338</v>
      </c>
      <c r="E25" s="721"/>
      <c r="F25" s="721"/>
      <c r="G25" s="199" t="s">
        <v>12</v>
      </c>
      <c r="H25" s="228">
        <f aca="true" t="shared" si="2" ref="H25:H34">+I25+J25-K25</f>
        <v>0</v>
      </c>
      <c r="I25" s="603"/>
      <c r="J25" s="616"/>
      <c r="K25" s="677">
        <f aca="true" t="shared" si="3" ref="K25:K34">+L25+M25-N25</f>
        <v>0</v>
      </c>
      <c r="L25" s="678"/>
      <c r="M25" s="674"/>
      <c r="N25" s="678"/>
      <c r="O25" s="200"/>
    </row>
    <row r="26" spans="1:15" ht="15.75">
      <c r="A26" s="200"/>
      <c r="B26" s="235"/>
      <c r="C26" s="213">
        <v>61</v>
      </c>
      <c r="D26" s="763" t="s">
        <v>143</v>
      </c>
      <c r="E26" s="721"/>
      <c r="F26" s="721"/>
      <c r="G26" s="199" t="s">
        <v>12</v>
      </c>
      <c r="H26" s="221">
        <f t="shared" si="2"/>
        <v>0</v>
      </c>
      <c r="I26" s="244"/>
      <c r="J26" s="599"/>
      <c r="K26" s="214">
        <f t="shared" si="3"/>
        <v>0</v>
      </c>
      <c r="L26" s="679"/>
      <c r="M26" s="674"/>
      <c r="N26" s="679"/>
      <c r="O26" s="200"/>
    </row>
    <row r="27" spans="1:15" ht="15.75">
      <c r="A27" s="200"/>
      <c r="B27" s="235"/>
      <c r="C27" s="213">
        <v>62</v>
      </c>
      <c r="D27" s="763" t="s">
        <v>363</v>
      </c>
      <c r="E27" s="721"/>
      <c r="F27" s="721"/>
      <c r="G27" s="199" t="s">
        <v>12</v>
      </c>
      <c r="H27" s="221">
        <f t="shared" si="2"/>
        <v>0</v>
      </c>
      <c r="I27" s="244"/>
      <c r="J27" s="599"/>
      <c r="K27" s="214">
        <f t="shared" si="3"/>
        <v>0</v>
      </c>
      <c r="L27" s="679"/>
      <c r="M27" s="674"/>
      <c r="N27" s="679"/>
      <c r="O27" s="200"/>
    </row>
    <row r="28" spans="1:15" ht="15.75">
      <c r="A28" s="200"/>
      <c r="B28" s="235"/>
      <c r="C28" s="213">
        <v>63</v>
      </c>
      <c r="D28" s="763" t="s">
        <v>339</v>
      </c>
      <c r="E28" s="721"/>
      <c r="F28" s="721"/>
      <c r="G28" s="199"/>
      <c r="H28" s="221">
        <f t="shared" si="2"/>
        <v>0</v>
      </c>
      <c r="I28" s="244"/>
      <c r="J28" s="599"/>
      <c r="K28" s="214">
        <f t="shared" si="3"/>
        <v>0</v>
      </c>
      <c r="L28" s="679"/>
      <c r="M28" s="674"/>
      <c r="N28" s="679"/>
      <c r="O28" s="200"/>
    </row>
    <row r="29" spans="1:15" ht="15.75">
      <c r="A29" s="200"/>
      <c r="B29" s="235"/>
      <c r="C29" s="213">
        <v>64</v>
      </c>
      <c r="D29" s="763" t="s">
        <v>340</v>
      </c>
      <c r="E29" s="721"/>
      <c r="F29" s="721"/>
      <c r="G29" s="199"/>
      <c r="H29" s="221">
        <f t="shared" si="2"/>
        <v>0</v>
      </c>
      <c r="I29" s="244"/>
      <c r="J29" s="599"/>
      <c r="K29" s="214">
        <f t="shared" si="3"/>
        <v>0</v>
      </c>
      <c r="L29" s="679"/>
      <c r="M29" s="674"/>
      <c r="N29" s="679"/>
      <c r="O29" s="200"/>
    </row>
    <row r="30" spans="1:15" ht="15.75">
      <c r="A30" s="200"/>
      <c r="B30" s="235"/>
      <c r="C30" s="213">
        <v>65</v>
      </c>
      <c r="D30" s="763" t="s">
        <v>341</v>
      </c>
      <c r="E30" s="721"/>
      <c r="F30" s="721"/>
      <c r="G30" s="199" t="s">
        <v>12</v>
      </c>
      <c r="H30" s="221">
        <f t="shared" si="2"/>
        <v>0</v>
      </c>
      <c r="I30" s="244"/>
      <c r="J30" s="599"/>
      <c r="K30" s="214">
        <f t="shared" si="3"/>
        <v>0</v>
      </c>
      <c r="L30" s="679"/>
      <c r="M30" s="674"/>
      <c r="N30" s="679"/>
      <c r="O30" s="200"/>
    </row>
    <row r="31" spans="1:15" ht="15.75">
      <c r="A31" s="200"/>
      <c r="B31" s="235"/>
      <c r="C31" s="213">
        <v>66</v>
      </c>
      <c r="D31" s="763" t="s">
        <v>342</v>
      </c>
      <c r="E31" s="721"/>
      <c r="F31" s="721"/>
      <c r="G31" s="199" t="s">
        <v>12</v>
      </c>
      <c r="H31" s="221">
        <f t="shared" si="2"/>
        <v>0</v>
      </c>
      <c r="I31" s="244"/>
      <c r="J31" s="599"/>
      <c r="K31" s="214">
        <f t="shared" si="3"/>
        <v>0</v>
      </c>
      <c r="L31" s="679"/>
      <c r="M31" s="674"/>
      <c r="N31" s="679"/>
      <c r="O31" s="200"/>
    </row>
    <row r="32" spans="1:15" ht="15.75">
      <c r="A32" s="200"/>
      <c r="B32" s="235"/>
      <c r="C32" s="213">
        <v>67</v>
      </c>
      <c r="D32" s="763" t="s">
        <v>343</v>
      </c>
      <c r="E32" s="721"/>
      <c r="F32" s="721"/>
      <c r="G32" s="199" t="s">
        <v>12</v>
      </c>
      <c r="H32" s="221">
        <f t="shared" si="2"/>
        <v>0</v>
      </c>
      <c r="I32" s="244"/>
      <c r="J32" s="599"/>
      <c r="K32" s="214">
        <f t="shared" si="3"/>
        <v>0</v>
      </c>
      <c r="L32" s="679"/>
      <c r="M32" s="674"/>
      <c r="N32" s="679"/>
      <c r="O32" s="200"/>
    </row>
    <row r="33" spans="1:15" ht="15.75">
      <c r="A33" s="200"/>
      <c r="B33" s="235"/>
      <c r="C33" s="213">
        <v>68</v>
      </c>
      <c r="D33" s="763" t="s">
        <v>72</v>
      </c>
      <c r="E33" s="721"/>
      <c r="F33" s="721"/>
      <c r="G33" s="199"/>
      <c r="H33" s="221">
        <f t="shared" si="2"/>
        <v>0</v>
      </c>
      <c r="I33" s="244"/>
      <c r="J33" s="599"/>
      <c r="K33" s="214">
        <f t="shared" si="3"/>
        <v>0</v>
      </c>
      <c r="L33" s="679"/>
      <c r="M33" s="674"/>
      <c r="N33" s="679"/>
      <c r="O33" s="200"/>
    </row>
    <row r="34" spans="1:15" ht="15.75">
      <c r="A34" s="200"/>
      <c r="B34" s="235"/>
      <c r="C34" s="213"/>
      <c r="D34" s="763" t="s">
        <v>344</v>
      </c>
      <c r="E34" s="721"/>
      <c r="F34" s="721"/>
      <c r="G34" s="199"/>
      <c r="H34" s="221">
        <f t="shared" si="2"/>
        <v>0</v>
      </c>
      <c r="I34" s="244"/>
      <c r="J34" s="599"/>
      <c r="K34" s="214">
        <f t="shared" si="3"/>
        <v>0</v>
      </c>
      <c r="L34" s="679"/>
      <c r="M34" s="674"/>
      <c r="N34" s="679"/>
      <c r="O34" s="200"/>
    </row>
    <row r="35" spans="1:15" ht="16.5" thickBot="1">
      <c r="A35" s="200"/>
      <c r="B35" s="235"/>
      <c r="C35" s="260">
        <v>69</v>
      </c>
      <c r="D35" s="261" t="s">
        <v>345</v>
      </c>
      <c r="E35" s="669"/>
      <c r="F35" s="669"/>
      <c r="G35" s="262"/>
      <c r="H35" s="221">
        <f>+I35+J35-K35</f>
        <v>0</v>
      </c>
      <c r="I35" s="262"/>
      <c r="J35" s="676"/>
      <c r="K35" s="214">
        <f>+L35+M35-N35</f>
        <v>0</v>
      </c>
      <c r="L35" s="679"/>
      <c r="M35" s="674"/>
      <c r="N35" s="679"/>
      <c r="O35" s="200"/>
    </row>
    <row r="36" spans="1:15" ht="16.5" thickBot="1">
      <c r="A36" s="200"/>
      <c r="B36" s="235"/>
      <c r="C36" s="766" t="s">
        <v>346</v>
      </c>
      <c r="D36" s="747"/>
      <c r="E36" s="747"/>
      <c r="F36" s="747"/>
      <c r="G36" s="198" t="s">
        <v>12</v>
      </c>
      <c r="H36" s="217">
        <f>SUM(H25:H35)</f>
        <v>0</v>
      </c>
      <c r="I36" s="675"/>
      <c r="J36" s="606"/>
      <c r="K36" s="223">
        <f>SUM(K25:K35)</f>
        <v>0</v>
      </c>
      <c r="L36" s="263">
        <f>SUM(L25:L35)</f>
        <v>0</v>
      </c>
      <c r="M36" s="264">
        <f>SUM(M25:M35)</f>
        <v>0</v>
      </c>
      <c r="N36" s="257">
        <f>SUM(N25:N35)</f>
        <v>0</v>
      </c>
      <c r="O36" s="200"/>
    </row>
    <row r="37" spans="1:15" ht="15.75">
      <c r="A37" s="200"/>
      <c r="B37" s="237"/>
      <c r="C37" s="258"/>
      <c r="D37" s="237"/>
      <c r="E37" s="237"/>
      <c r="F37" s="237"/>
      <c r="G37" s="200"/>
      <c r="H37" s="200"/>
      <c r="I37" s="200"/>
      <c r="J37" s="200"/>
      <c r="K37" s="200"/>
      <c r="L37" s="200"/>
      <c r="M37" s="200"/>
      <c r="N37" s="200"/>
      <c r="O37" s="200"/>
    </row>
    <row r="38" spans="1:15" ht="15.75">
      <c r="A38" s="200"/>
      <c r="B38" s="237"/>
      <c r="C38" s="258"/>
      <c r="D38" s="237"/>
      <c r="E38" s="237"/>
      <c r="F38" s="237"/>
      <c r="G38" s="200"/>
      <c r="H38" s="200"/>
      <c r="I38" s="200"/>
      <c r="J38" s="200"/>
      <c r="K38" s="200"/>
      <c r="L38" s="200"/>
      <c r="M38" s="200"/>
      <c r="N38" s="200"/>
      <c r="O38" s="200"/>
    </row>
    <row r="39" spans="1:15" ht="15.75">
      <c r="A39" s="200"/>
      <c r="B39" s="237"/>
      <c r="C39" s="258"/>
      <c r="D39" s="237"/>
      <c r="E39" s="237"/>
      <c r="F39" s="237"/>
      <c r="G39" s="200"/>
      <c r="H39" s="200"/>
      <c r="I39" s="200"/>
      <c r="J39" s="200"/>
      <c r="K39" s="200"/>
      <c r="L39" s="200"/>
      <c r="M39" s="200"/>
      <c r="N39" s="200"/>
      <c r="O39" s="200"/>
    </row>
    <row r="40" spans="1:15" ht="16.5" thickBot="1">
      <c r="A40" s="200"/>
      <c r="B40" s="237"/>
      <c r="C40" s="258"/>
      <c r="D40" s="237"/>
      <c r="E40" s="237"/>
      <c r="F40" s="237"/>
      <c r="G40" s="200"/>
      <c r="H40" s="200"/>
      <c r="I40" s="200"/>
      <c r="J40" s="200"/>
      <c r="K40" s="200"/>
      <c r="L40" s="200"/>
      <c r="M40" s="200"/>
      <c r="N40" s="200"/>
      <c r="O40" s="200"/>
    </row>
    <row r="41" spans="1:15" ht="15.75">
      <c r="A41" s="200"/>
      <c r="B41" s="236"/>
      <c r="C41" s="236"/>
      <c r="D41" s="235"/>
      <c r="E41" s="235"/>
      <c r="F41" s="235"/>
      <c r="G41" s="198"/>
      <c r="H41" s="157" t="s">
        <v>13</v>
      </c>
      <c r="I41" s="608" t="s">
        <v>13</v>
      </c>
      <c r="J41" s="609" t="s">
        <v>13</v>
      </c>
      <c r="K41" s="328" t="s">
        <v>292</v>
      </c>
      <c r="L41" s="750"/>
      <c r="M41" s="750"/>
      <c r="N41" s="750"/>
      <c r="O41" s="200"/>
    </row>
    <row r="42" spans="1:15" ht="16.5" thickBot="1">
      <c r="A42" s="200"/>
      <c r="B42" s="259">
        <v>7</v>
      </c>
      <c r="C42" s="259" t="s">
        <v>77</v>
      </c>
      <c r="D42" s="235"/>
      <c r="E42" s="235"/>
      <c r="F42" s="235"/>
      <c r="G42" s="198"/>
      <c r="H42" s="158">
        <v>2014</v>
      </c>
      <c r="I42" s="612">
        <v>2013</v>
      </c>
      <c r="J42" s="613">
        <v>2012</v>
      </c>
      <c r="K42" s="334">
        <v>2011</v>
      </c>
      <c r="L42" s="212"/>
      <c r="M42" s="212"/>
      <c r="N42" s="212"/>
      <c r="O42" s="200"/>
    </row>
    <row r="43" spans="1:15" ht="15.75">
      <c r="A43" s="200"/>
      <c r="B43" s="259"/>
      <c r="C43" s="199">
        <v>70</v>
      </c>
      <c r="D43" s="198" t="s">
        <v>347</v>
      </c>
      <c r="E43" s="198"/>
      <c r="F43" s="198"/>
      <c r="G43" s="198"/>
      <c r="H43" s="617">
        <f>+'B3'!G52</f>
        <v>0</v>
      </c>
      <c r="I43" s="593"/>
      <c r="J43" s="590"/>
      <c r="K43" s="664"/>
      <c r="L43" s="212"/>
      <c r="M43" s="212"/>
      <c r="N43" s="212"/>
      <c r="O43" s="200"/>
    </row>
    <row r="44" spans="1:15" ht="15.75">
      <c r="A44" s="200"/>
      <c r="B44" s="259"/>
      <c r="C44" s="266">
        <v>71</v>
      </c>
      <c r="D44" s="198" t="s">
        <v>348</v>
      </c>
      <c r="E44" s="198"/>
      <c r="F44" s="198"/>
      <c r="G44" s="198"/>
      <c r="H44" s="265">
        <f>+'B3'!G62</f>
        <v>0</v>
      </c>
      <c r="I44" s="595"/>
      <c r="J44" s="243"/>
      <c r="K44" s="664"/>
      <c r="L44" s="212"/>
      <c r="M44" s="212"/>
      <c r="N44" s="212"/>
      <c r="O44" s="200"/>
    </row>
    <row r="45" spans="1:15" ht="15.75">
      <c r="A45" s="200"/>
      <c r="B45" s="259"/>
      <c r="C45" s="266">
        <v>72</v>
      </c>
      <c r="D45" s="198" t="s">
        <v>349</v>
      </c>
      <c r="E45" s="198"/>
      <c r="F45" s="198"/>
      <c r="G45" s="198"/>
      <c r="H45" s="686"/>
      <c r="I45" s="595"/>
      <c r="J45" s="243"/>
      <c r="K45" s="665"/>
      <c r="L45" s="212"/>
      <c r="M45" s="212"/>
      <c r="N45" s="212"/>
      <c r="O45" s="200"/>
    </row>
    <row r="46" spans="1:15" ht="15.75">
      <c r="A46" s="200"/>
      <c r="B46" s="259"/>
      <c r="C46" s="213">
        <v>73</v>
      </c>
      <c r="D46" s="251" t="s">
        <v>350</v>
      </c>
      <c r="E46" s="251"/>
      <c r="F46" s="251"/>
      <c r="G46" s="198"/>
      <c r="H46" s="686"/>
      <c r="I46" s="595"/>
      <c r="J46" s="243"/>
      <c r="K46" s="665"/>
      <c r="L46" s="212"/>
      <c r="M46" s="212"/>
      <c r="N46" s="212"/>
      <c r="O46" s="200"/>
    </row>
    <row r="47" spans="1:15" ht="15.75">
      <c r="A47" s="200"/>
      <c r="B47" s="235"/>
      <c r="C47" s="213">
        <v>74</v>
      </c>
      <c r="D47" s="763" t="s">
        <v>295</v>
      </c>
      <c r="E47" s="721"/>
      <c r="F47" s="721"/>
      <c r="G47" s="199" t="s">
        <v>12</v>
      </c>
      <c r="H47" s="687"/>
      <c r="I47" s="599"/>
      <c r="J47" s="244"/>
      <c r="K47" s="666"/>
      <c r="L47" s="214"/>
      <c r="M47" s="214"/>
      <c r="N47" s="214"/>
      <c r="O47" s="200"/>
    </row>
    <row r="48" spans="1:15" ht="15.75">
      <c r="A48" s="200"/>
      <c r="B48" s="235"/>
      <c r="C48" s="213">
        <v>75</v>
      </c>
      <c r="D48" s="629" t="s">
        <v>351</v>
      </c>
      <c r="E48" s="628"/>
      <c r="F48" s="628"/>
      <c r="G48" s="199"/>
      <c r="H48" s="687"/>
      <c r="I48" s="599"/>
      <c r="J48" s="244"/>
      <c r="K48" s="666"/>
      <c r="L48" s="214"/>
      <c r="M48" s="214"/>
      <c r="N48" s="214"/>
      <c r="O48" s="200"/>
    </row>
    <row r="49" spans="1:15" ht="15.75">
      <c r="A49" s="200"/>
      <c r="B49" s="235"/>
      <c r="C49" s="213">
        <v>76</v>
      </c>
      <c r="D49" s="629" t="s">
        <v>352</v>
      </c>
      <c r="E49" s="628"/>
      <c r="F49" s="628"/>
      <c r="G49" s="199"/>
      <c r="H49" s="687"/>
      <c r="I49" s="599"/>
      <c r="J49" s="244"/>
      <c r="K49" s="666"/>
      <c r="L49" s="214"/>
      <c r="M49" s="214"/>
      <c r="N49" s="214"/>
      <c r="O49" s="200"/>
    </row>
    <row r="50" spans="1:15" ht="16.5" thickBot="1">
      <c r="A50" s="200"/>
      <c r="B50" s="235"/>
      <c r="C50" s="766" t="s">
        <v>353</v>
      </c>
      <c r="D50" s="747"/>
      <c r="E50" s="747"/>
      <c r="F50" s="747"/>
      <c r="G50" s="198" t="s">
        <v>12</v>
      </c>
      <c r="H50" s="605">
        <f>SUM(H43+H44+K45)-K46-K47</f>
        <v>0</v>
      </c>
      <c r="I50" s="594"/>
      <c r="J50" s="591"/>
      <c r="K50" s="667"/>
      <c r="L50" s="214"/>
      <c r="M50" s="214"/>
      <c r="N50" s="214"/>
      <c r="O50" s="200"/>
    </row>
    <row r="51" spans="1:15" ht="15.75">
      <c r="A51" s="200"/>
      <c r="B51" s="200"/>
      <c r="C51" s="225"/>
      <c r="D51" s="200"/>
      <c r="E51" s="200"/>
      <c r="F51" s="200"/>
      <c r="G51" s="200"/>
      <c r="H51" s="200"/>
      <c r="I51" s="200"/>
      <c r="J51" s="200"/>
      <c r="K51" s="200"/>
      <c r="L51" s="267"/>
      <c r="M51" s="267"/>
      <c r="N51" s="267"/>
      <c r="O51" s="200"/>
    </row>
  </sheetData>
  <sheetProtection/>
  <mergeCells count="25">
    <mergeCell ref="C50:F50"/>
    <mergeCell ref="D47:F47"/>
    <mergeCell ref="D32:F32"/>
    <mergeCell ref="D34:F34"/>
    <mergeCell ref="C36:F36"/>
    <mergeCell ref="L41:N41"/>
    <mergeCell ref="D33:F33"/>
    <mergeCell ref="D28:F28"/>
    <mergeCell ref="D29:F29"/>
    <mergeCell ref="D30:F30"/>
    <mergeCell ref="D31:F31"/>
    <mergeCell ref="L22:N22"/>
    <mergeCell ref="D25:F25"/>
    <mergeCell ref="D26:F26"/>
    <mergeCell ref="D27:F27"/>
    <mergeCell ref="L5:N5"/>
    <mergeCell ref="C17:F17"/>
    <mergeCell ref="D8:F8"/>
    <mergeCell ref="D10:F10"/>
    <mergeCell ref="D11:F11"/>
    <mergeCell ref="D12:F12"/>
    <mergeCell ref="D14:F14"/>
    <mergeCell ref="D13:F13"/>
    <mergeCell ref="D15:F15"/>
    <mergeCell ref="D16:F16"/>
  </mergeCells>
  <printOptions/>
  <pageMargins left="0.3937007874015748" right="0.31496062992125984" top="0.5118110236220472" bottom="0.5118110236220472" header="0.5118110236220472" footer="0.5118110236220472"/>
  <pageSetup fitToHeight="1"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transitionEvaluation="1"/>
  <dimension ref="A1:N30"/>
  <sheetViews>
    <sheetView showGridLines="0" view="pageBreakPreview" zoomScale="85" zoomScaleNormal="82" zoomScaleSheetLayoutView="85" zoomScalePageLayoutView="0" workbookViewId="0" topLeftCell="A1">
      <selection activeCell="A1" sqref="A1"/>
    </sheetView>
  </sheetViews>
  <sheetFormatPr defaultColWidth="12.57421875" defaultRowHeight="12.75"/>
  <cols>
    <col min="1" max="1" width="1.28515625" style="11" customWidth="1"/>
    <col min="2" max="2" width="4.8515625" style="11" customWidth="1"/>
    <col min="3" max="3" width="4.140625" style="13" customWidth="1"/>
    <col min="4" max="4" width="10.00390625" style="11" customWidth="1"/>
    <col min="5" max="5" width="8.7109375" style="11" customWidth="1"/>
    <col min="6" max="6" width="35.28125" style="11" customWidth="1"/>
    <col min="7" max="7" width="1.28515625" style="11" customWidth="1"/>
    <col min="8" max="8" width="12.57421875" style="11" customWidth="1"/>
    <col min="9" max="9" width="12.7109375" style="11" customWidth="1"/>
    <col min="10" max="10" width="12.28125" style="11" customWidth="1"/>
    <col min="11" max="12" width="13.7109375" style="11" customWidth="1"/>
    <col min="13" max="13" width="13.57421875" style="11" customWidth="1"/>
    <col min="14" max="16384" width="12.57421875" style="11" customWidth="1"/>
  </cols>
  <sheetData>
    <row r="1" spans="1:14" ht="15.75">
      <c r="A1" s="198"/>
      <c r="B1" s="235"/>
      <c r="C1" s="236"/>
      <c r="D1" s="235"/>
      <c r="E1" s="235"/>
      <c r="F1" s="235"/>
      <c r="G1" s="235"/>
      <c r="H1" s="235"/>
      <c r="I1" s="235"/>
      <c r="J1" s="235"/>
      <c r="K1" s="235"/>
      <c r="L1" s="237"/>
      <c r="M1" s="238" t="s">
        <v>70</v>
      </c>
      <c r="N1" s="21"/>
    </row>
    <row r="2" spans="1:14" ht="15.75">
      <c r="A2" s="198"/>
      <c r="B2" s="235"/>
      <c r="C2" s="236"/>
      <c r="D2" s="235"/>
      <c r="E2" s="235"/>
      <c r="F2" s="235"/>
      <c r="G2" s="235"/>
      <c r="H2" s="235"/>
      <c r="I2" s="235"/>
      <c r="J2" s="235"/>
      <c r="K2" s="235"/>
      <c r="L2" s="237"/>
      <c r="M2" s="200"/>
      <c r="N2" s="21"/>
    </row>
    <row r="3" spans="1:13" ht="15.75">
      <c r="A3" s="198"/>
      <c r="B3" s="239"/>
      <c r="C3" s="240"/>
      <c r="D3" s="239"/>
      <c r="E3" s="241"/>
      <c r="F3" s="239"/>
      <c r="G3" s="239"/>
      <c r="H3" s="239"/>
      <c r="I3" s="239"/>
      <c r="J3" s="239"/>
      <c r="K3" s="239"/>
      <c r="L3" s="239"/>
      <c r="M3" s="242" t="s">
        <v>67</v>
      </c>
    </row>
    <row r="4" spans="1:13" ht="15.75">
      <c r="A4" s="198"/>
      <c r="B4" s="268"/>
      <c r="C4" s="269"/>
      <c r="D4" s="268"/>
      <c r="E4" s="270"/>
      <c r="F4" s="268"/>
      <c r="G4" s="268"/>
      <c r="H4" s="268"/>
      <c r="I4" s="268"/>
      <c r="J4" s="268"/>
      <c r="K4" s="268"/>
      <c r="L4" s="246"/>
      <c r="M4" s="247"/>
    </row>
    <row r="5" spans="1:13" ht="15.75">
      <c r="A5" s="198"/>
      <c r="B5" s="271" t="s">
        <v>29</v>
      </c>
      <c r="C5" s="269"/>
      <c r="D5" s="268"/>
      <c r="E5" s="270"/>
      <c r="F5" s="268"/>
      <c r="G5" s="268"/>
      <c r="H5" s="268"/>
      <c r="I5" s="268"/>
      <c r="J5" s="268"/>
      <c r="K5" s="268"/>
      <c r="L5" s="246"/>
      <c r="M5" s="247"/>
    </row>
    <row r="6" spans="1:13" ht="15.75">
      <c r="A6" s="198"/>
      <c r="B6" s="268"/>
      <c r="C6" s="269"/>
      <c r="D6" s="268"/>
      <c r="E6" s="270"/>
      <c r="F6" s="268"/>
      <c r="G6" s="268"/>
      <c r="H6" s="268"/>
      <c r="I6" s="268"/>
      <c r="J6" s="268"/>
      <c r="K6" s="268"/>
      <c r="L6" s="246"/>
      <c r="M6" s="247"/>
    </row>
    <row r="7" spans="1:13" ht="16.5" thickBot="1">
      <c r="A7" s="198"/>
      <c r="B7" s="237"/>
      <c r="C7" s="259" t="s">
        <v>44</v>
      </c>
      <c r="D7" s="235"/>
      <c r="E7" s="235"/>
      <c r="F7" s="235"/>
      <c r="G7" s="235"/>
      <c r="H7" s="235"/>
      <c r="I7" s="235"/>
      <c r="J7" s="235"/>
      <c r="K7" s="235"/>
      <c r="L7" s="198"/>
      <c r="M7" s="198"/>
    </row>
    <row r="8" spans="1:13" ht="15" customHeight="1">
      <c r="A8" s="198"/>
      <c r="B8" s="236"/>
      <c r="C8" s="236"/>
      <c r="D8" s="235"/>
      <c r="E8" s="235"/>
      <c r="F8" s="235"/>
      <c r="G8" s="235"/>
      <c r="H8" s="248" t="s">
        <v>13</v>
      </c>
      <c r="I8" s="624" t="s">
        <v>13</v>
      </c>
      <c r="J8" s="625" t="s">
        <v>13</v>
      </c>
      <c r="K8" s="624" t="s">
        <v>292</v>
      </c>
      <c r="L8" s="750"/>
      <c r="M8" s="750"/>
    </row>
    <row r="9" spans="1:13" ht="15" customHeight="1" thickBot="1">
      <c r="A9" s="198"/>
      <c r="B9" s="259">
        <v>8</v>
      </c>
      <c r="C9" s="259" t="s">
        <v>248</v>
      </c>
      <c r="D9" s="235"/>
      <c r="E9" s="235"/>
      <c r="F9" s="235"/>
      <c r="G9" s="235"/>
      <c r="H9" s="252">
        <v>2014</v>
      </c>
      <c r="I9" s="626">
        <v>2013</v>
      </c>
      <c r="J9" s="627">
        <v>2012</v>
      </c>
      <c r="K9" s="626">
        <v>2011</v>
      </c>
      <c r="L9" s="212"/>
      <c r="M9" s="212"/>
    </row>
    <row r="10" spans="1:13" ht="15" customHeight="1">
      <c r="A10" s="198"/>
      <c r="B10" s="235"/>
      <c r="C10" s="272">
        <v>80</v>
      </c>
      <c r="D10" s="775" t="s">
        <v>260</v>
      </c>
      <c r="E10" s="776"/>
      <c r="F10" s="776"/>
      <c r="G10" s="236" t="s">
        <v>12</v>
      </c>
      <c r="H10" s="228">
        <f>'B3'!F14</f>
        <v>0</v>
      </c>
      <c r="I10" s="620"/>
      <c r="J10" s="619"/>
      <c r="K10" s="620"/>
      <c r="L10" s="214"/>
      <c r="M10" s="214"/>
    </row>
    <row r="11" spans="1:13" ht="15" customHeight="1">
      <c r="A11" s="198"/>
      <c r="B11" s="235"/>
      <c r="C11" s="272">
        <v>81</v>
      </c>
      <c r="D11" s="775" t="s">
        <v>261</v>
      </c>
      <c r="E11" s="776"/>
      <c r="F11" s="776"/>
      <c r="G11" s="236" t="s">
        <v>12</v>
      </c>
      <c r="H11" s="221">
        <f>'B3'!F15</f>
      </c>
      <c r="I11" s="621"/>
      <c r="J11" s="269"/>
      <c r="K11" s="621"/>
      <c r="L11" s="214"/>
      <c r="M11" s="214"/>
    </row>
    <row r="12" spans="1:13" ht="15.75" customHeight="1">
      <c r="A12" s="198"/>
      <c r="B12" s="235"/>
      <c r="C12" s="272">
        <v>82</v>
      </c>
      <c r="D12" s="775" t="s">
        <v>297</v>
      </c>
      <c r="E12" s="776"/>
      <c r="F12" s="776"/>
      <c r="G12" s="236" t="s">
        <v>12</v>
      </c>
      <c r="H12" s="221">
        <f>'B3'!F16</f>
        <v>0</v>
      </c>
      <c r="I12" s="621"/>
      <c r="J12" s="269"/>
      <c r="K12" s="621"/>
      <c r="L12" s="214"/>
      <c r="M12" s="214"/>
    </row>
    <row r="13" spans="1:13" ht="16.5" customHeight="1">
      <c r="A13" s="198"/>
      <c r="B13" s="235"/>
      <c r="C13" s="272">
        <v>83</v>
      </c>
      <c r="D13" s="273" t="s">
        <v>262</v>
      </c>
      <c r="E13" s="274"/>
      <c r="F13" s="274"/>
      <c r="G13" s="236" t="s">
        <v>12</v>
      </c>
      <c r="H13" s="221">
        <f>'B3'!F17</f>
        <v>0</v>
      </c>
      <c r="I13" s="621"/>
      <c r="J13" s="269"/>
      <c r="K13" s="621"/>
      <c r="L13" s="214"/>
      <c r="M13" s="214"/>
    </row>
    <row r="14" spans="1:13" ht="15.75" customHeight="1">
      <c r="A14" s="198"/>
      <c r="B14" s="235"/>
      <c r="C14" s="272">
        <v>84</v>
      </c>
      <c r="D14" s="775" t="s">
        <v>263</v>
      </c>
      <c r="E14" s="776"/>
      <c r="F14" s="776"/>
      <c r="G14" s="236"/>
      <c r="H14" s="221">
        <f>'B3'!F18</f>
        <v>0</v>
      </c>
      <c r="I14" s="621"/>
      <c r="J14" s="269"/>
      <c r="K14" s="621"/>
      <c r="L14" s="214"/>
      <c r="M14" s="214"/>
    </row>
    <row r="15" spans="1:13" ht="15" customHeight="1">
      <c r="A15" s="198"/>
      <c r="B15" s="235"/>
      <c r="C15" s="272">
        <v>85</v>
      </c>
      <c r="D15" s="775" t="s">
        <v>45</v>
      </c>
      <c r="E15" s="776"/>
      <c r="F15" s="776"/>
      <c r="G15" s="236"/>
      <c r="H15" s="221">
        <f>'B3'!F19</f>
        <v>0</v>
      </c>
      <c r="I15" s="621"/>
      <c r="J15" s="269"/>
      <c r="K15" s="621"/>
      <c r="L15" s="214"/>
      <c r="M15" s="214"/>
    </row>
    <row r="16" spans="1:13" ht="15.75" customHeight="1">
      <c r="A16" s="198"/>
      <c r="B16" s="235"/>
      <c r="C16" s="272">
        <v>86</v>
      </c>
      <c r="D16" s="775" t="s">
        <v>46</v>
      </c>
      <c r="E16" s="776"/>
      <c r="F16" s="776"/>
      <c r="G16" s="236"/>
      <c r="H16" s="221">
        <f>'B3'!F20</f>
        <v>0</v>
      </c>
      <c r="I16" s="621"/>
      <c r="J16" s="269"/>
      <c r="K16" s="621"/>
      <c r="L16" s="214"/>
      <c r="M16" s="214"/>
    </row>
    <row r="17" spans="1:13" ht="15.75" customHeight="1">
      <c r="A17" s="198"/>
      <c r="B17" s="235"/>
      <c r="C17" s="272">
        <v>87</v>
      </c>
      <c r="D17" s="775" t="s">
        <v>73</v>
      </c>
      <c r="E17" s="776"/>
      <c r="F17" s="776"/>
      <c r="G17" s="236"/>
      <c r="H17" s="221">
        <f>'B3'!F21</f>
        <v>0</v>
      </c>
      <c r="I17" s="621"/>
      <c r="J17" s="269"/>
      <c r="K17" s="621"/>
      <c r="L17" s="214"/>
      <c r="M17" s="214"/>
    </row>
    <row r="18" spans="1:13" ht="15.75" customHeight="1">
      <c r="A18" s="198"/>
      <c r="B18" s="235"/>
      <c r="C18" s="272">
        <v>88</v>
      </c>
      <c r="D18" s="775" t="s">
        <v>47</v>
      </c>
      <c r="E18" s="776"/>
      <c r="F18" s="776"/>
      <c r="G18" s="236" t="s">
        <v>12</v>
      </c>
      <c r="H18" s="221">
        <f>'B3'!F22</f>
        <v>0</v>
      </c>
      <c r="I18" s="621"/>
      <c r="J18" s="269"/>
      <c r="K18" s="621"/>
      <c r="L18" s="214"/>
      <c r="M18" s="214"/>
    </row>
    <row r="19" spans="1:13" ht="15.75" customHeight="1">
      <c r="A19" s="198"/>
      <c r="B19" s="235"/>
      <c r="C19" s="272">
        <v>90</v>
      </c>
      <c r="D19" s="773" t="s">
        <v>296</v>
      </c>
      <c r="E19" s="774"/>
      <c r="F19" s="774"/>
      <c r="G19" s="236"/>
      <c r="H19" s="221">
        <f>('B3'!G72)</f>
        <v>0</v>
      </c>
      <c r="I19" s="621"/>
      <c r="J19" s="269"/>
      <c r="K19" s="621"/>
      <c r="L19" s="214"/>
      <c r="M19" s="214"/>
    </row>
    <row r="20" spans="1:13" ht="15.75" customHeight="1">
      <c r="A20" s="198"/>
      <c r="B20" s="235"/>
      <c r="C20" s="272">
        <v>91</v>
      </c>
      <c r="D20" s="773" t="s">
        <v>120</v>
      </c>
      <c r="E20" s="774"/>
      <c r="F20" s="774"/>
      <c r="G20" s="236"/>
      <c r="H20" s="221">
        <f>('B2'!F19)</f>
        <v>0</v>
      </c>
      <c r="I20" s="621"/>
      <c r="J20" s="269"/>
      <c r="K20" s="621"/>
      <c r="L20" s="214"/>
      <c r="M20" s="214"/>
    </row>
    <row r="21" spans="1:13" ht="15.75" customHeight="1">
      <c r="A21" s="198"/>
      <c r="B21" s="235"/>
      <c r="C21" s="275">
        <v>92</v>
      </c>
      <c r="D21" s="276" t="s">
        <v>119</v>
      </c>
      <c r="E21" s="277"/>
      <c r="F21" s="277"/>
      <c r="G21" s="236"/>
      <c r="H21" s="221">
        <f>('B3'!I40)</f>
        <v>0</v>
      </c>
      <c r="I21" s="621"/>
      <c r="J21" s="269"/>
      <c r="K21" s="621"/>
      <c r="L21" s="214"/>
      <c r="M21" s="214"/>
    </row>
    <row r="22" spans="1:13" ht="16.5" customHeight="1">
      <c r="A22" s="198"/>
      <c r="B22" s="235"/>
      <c r="C22" s="275">
        <v>93</v>
      </c>
      <c r="D22" s="276" t="s">
        <v>139</v>
      </c>
      <c r="E22" s="277"/>
      <c r="F22" s="277"/>
      <c r="G22" s="200"/>
      <c r="H22" s="216"/>
      <c r="I22" s="622"/>
      <c r="J22" s="267"/>
      <c r="K22" s="622"/>
      <c r="L22" s="214"/>
      <c r="M22" s="214"/>
    </row>
    <row r="23" spans="1:13" ht="2.25" customHeight="1" thickBot="1">
      <c r="A23" s="198"/>
      <c r="B23" s="235"/>
      <c r="C23" s="225"/>
      <c r="D23" s="200"/>
      <c r="E23" s="200"/>
      <c r="F23" s="200"/>
      <c r="G23" s="200"/>
      <c r="H23" s="605"/>
      <c r="I23" s="596"/>
      <c r="J23" s="206"/>
      <c r="K23" s="596"/>
      <c r="L23" s="214"/>
      <c r="M23" s="214"/>
    </row>
    <row r="24" spans="1:13" ht="16.5" customHeight="1" thickBot="1">
      <c r="A24" s="198"/>
      <c r="B24" s="235"/>
      <c r="C24" s="777" t="s">
        <v>74</v>
      </c>
      <c r="D24" s="778"/>
      <c r="E24" s="778"/>
      <c r="F24" s="778"/>
      <c r="G24" s="278" t="s">
        <v>12</v>
      </c>
      <c r="H24" s="279">
        <f>SUM(H10+H11+H12+H13+H14+H15+H16+H17+H18)-H19-H20-H21</f>
        <v>0</v>
      </c>
      <c r="I24" s="623"/>
      <c r="J24" s="618"/>
      <c r="K24" s="623"/>
      <c r="L24" s="280"/>
      <c r="M24" s="214"/>
    </row>
    <row r="25" spans="1:13" ht="20.25" customHeight="1">
      <c r="A25" s="198"/>
      <c r="B25" s="235"/>
      <c r="C25" s="281"/>
      <c r="D25" s="282"/>
      <c r="E25" s="282"/>
      <c r="F25" s="282"/>
      <c r="G25" s="278"/>
      <c r="H25" s="278"/>
      <c r="I25" s="278"/>
      <c r="J25" s="278"/>
      <c r="K25" s="280"/>
      <c r="L25" s="280"/>
      <c r="M25" s="214"/>
    </row>
    <row r="26" spans="1:13" ht="15.75">
      <c r="A26" s="200"/>
      <c r="B26" s="200"/>
      <c r="C26" s="225"/>
      <c r="D26" s="200"/>
      <c r="E26" s="200"/>
      <c r="F26" s="200"/>
      <c r="G26" s="200"/>
      <c r="H26" s="200"/>
      <c r="I26" s="200"/>
      <c r="J26" s="200"/>
      <c r="K26" s="200"/>
      <c r="L26" s="200"/>
      <c r="M26" s="200"/>
    </row>
    <row r="27" spans="1:13" ht="15.75">
      <c r="A27" s="200"/>
      <c r="B27" s="200"/>
      <c r="C27" s="225"/>
      <c r="D27" s="200"/>
      <c r="E27" s="200"/>
      <c r="F27" s="200"/>
      <c r="G27" s="200"/>
      <c r="H27" s="200"/>
      <c r="I27" s="200"/>
      <c r="J27" s="200"/>
      <c r="K27" s="200"/>
      <c r="L27" s="200"/>
      <c r="M27" s="200"/>
    </row>
    <row r="28" spans="1:13" ht="15.75">
      <c r="A28" s="200"/>
      <c r="B28" s="200"/>
      <c r="C28" s="225"/>
      <c r="D28" s="200"/>
      <c r="E28" s="200"/>
      <c r="F28" s="200"/>
      <c r="G28" s="200"/>
      <c r="H28" s="200"/>
      <c r="I28" s="200"/>
      <c r="J28" s="200"/>
      <c r="K28" s="200"/>
      <c r="L28" s="200"/>
      <c r="M28" s="200"/>
    </row>
    <row r="29" spans="1:13" ht="15.75">
      <c r="A29" s="200"/>
      <c r="B29" s="200"/>
      <c r="C29" s="225"/>
      <c r="D29" s="200"/>
      <c r="E29" s="200"/>
      <c r="F29" s="200"/>
      <c r="G29" s="200"/>
      <c r="H29" s="200"/>
      <c r="I29" s="200"/>
      <c r="J29" s="200"/>
      <c r="K29" s="200"/>
      <c r="L29" s="200"/>
      <c r="M29" s="200"/>
    </row>
    <row r="30" spans="1:13" ht="15.75">
      <c r="A30" s="200"/>
      <c r="B30" s="200"/>
      <c r="C30" s="225"/>
      <c r="D30" s="200"/>
      <c r="E30" s="200"/>
      <c r="F30" s="200"/>
      <c r="G30" s="200"/>
      <c r="H30" s="200"/>
      <c r="I30" s="200"/>
      <c r="J30" s="200"/>
      <c r="K30" s="200"/>
      <c r="L30" s="200"/>
      <c r="M30" s="200"/>
    </row>
  </sheetData>
  <sheetProtection/>
  <mergeCells count="12">
    <mergeCell ref="D16:F16"/>
    <mergeCell ref="D17:F17"/>
    <mergeCell ref="D20:F20"/>
    <mergeCell ref="D19:F19"/>
    <mergeCell ref="L8:M8"/>
    <mergeCell ref="D18:F18"/>
    <mergeCell ref="C24:F24"/>
    <mergeCell ref="D10:F10"/>
    <mergeCell ref="D11:F11"/>
    <mergeCell ref="D12:F12"/>
    <mergeCell ref="D14:F14"/>
    <mergeCell ref="D15:F15"/>
  </mergeCells>
  <printOptions/>
  <pageMargins left="0.3937007874015748" right="0.31496062992125984" top="0.5118110236220472" bottom="0.5118110236220472" header="0.5118110236220472" footer="0.5118110236220472"/>
  <pageSetup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J54"/>
  <sheetViews>
    <sheetView view="pageBreakPreview" zoomScale="85" zoomScaleSheetLayoutView="85" workbookViewId="0" topLeftCell="A1">
      <selection activeCell="A1" sqref="A1"/>
    </sheetView>
  </sheetViews>
  <sheetFormatPr defaultColWidth="9.140625" defaultRowHeight="12.75"/>
  <cols>
    <col min="1" max="1" width="3.28125" style="0" customWidth="1"/>
    <col min="2" max="2" width="10.7109375" style="0" customWidth="1"/>
    <col min="3" max="3" width="9.8515625" style="0" customWidth="1"/>
    <col min="4" max="4" width="12.57421875" style="0" customWidth="1"/>
    <col min="5" max="5" width="3.7109375" style="0" customWidth="1"/>
    <col min="6" max="6" width="11.8515625" style="0" customWidth="1"/>
    <col min="7" max="7" width="17.57421875" style="0" customWidth="1"/>
    <col min="8" max="8" width="17.421875" style="0" customWidth="1"/>
    <col min="9" max="9" width="14.28125" style="0" customWidth="1"/>
    <col min="10" max="10" width="2.7109375" style="0" customWidth="1"/>
  </cols>
  <sheetData>
    <row r="1" spans="1:10" ht="15.75">
      <c r="A1" s="283"/>
      <c r="B1" s="284" t="s">
        <v>197</v>
      </c>
      <c r="C1" s="283"/>
      <c r="D1" s="283"/>
      <c r="E1" s="283"/>
      <c r="F1" s="283"/>
      <c r="G1" s="283"/>
      <c r="H1" s="283"/>
      <c r="I1" s="285" t="s">
        <v>198</v>
      </c>
      <c r="J1" s="41"/>
    </row>
    <row r="2" spans="1:10" ht="4.5" customHeight="1">
      <c r="A2" s="283"/>
      <c r="B2" s="286"/>
      <c r="C2" s="283"/>
      <c r="D2" s="283"/>
      <c r="E2" s="283"/>
      <c r="F2" s="283"/>
      <c r="G2" s="283"/>
      <c r="H2" s="283"/>
      <c r="I2" s="283"/>
      <c r="J2" s="41"/>
    </row>
    <row r="3" spans="1:10" ht="15.75">
      <c r="A3" s="287"/>
      <c r="B3" s="288"/>
      <c r="C3" s="289"/>
      <c r="D3" s="290"/>
      <c r="E3" s="289"/>
      <c r="F3" s="289"/>
      <c r="G3" s="291"/>
      <c r="H3" s="291"/>
      <c r="I3" s="292" t="s">
        <v>67</v>
      </c>
      <c r="J3" s="41"/>
    </row>
    <row r="4" spans="1:10" ht="12" customHeight="1">
      <c r="A4" s="287"/>
      <c r="B4" s="293"/>
      <c r="C4" s="287"/>
      <c r="D4" s="294"/>
      <c r="E4" s="287"/>
      <c r="F4" s="287"/>
      <c r="G4" s="295"/>
      <c r="H4" s="295"/>
      <c r="I4" s="296"/>
      <c r="J4" s="41"/>
    </row>
    <row r="5" spans="1:10" ht="18.75">
      <c r="A5" s="297"/>
      <c r="B5" s="298"/>
      <c r="C5" s="299" t="s">
        <v>284</v>
      </c>
      <c r="D5" s="298"/>
      <c r="E5" s="298"/>
      <c r="F5" s="298"/>
      <c r="G5" s="298"/>
      <c r="H5" s="298"/>
      <c r="I5" s="298"/>
      <c r="J5" s="41"/>
    </row>
    <row r="6" spans="1:10" ht="77.25" customHeight="1">
      <c r="A6" s="300"/>
      <c r="B6" s="297"/>
      <c r="C6" s="779" t="s">
        <v>362</v>
      </c>
      <c r="D6" s="779"/>
      <c r="E6" s="779"/>
      <c r="F6" s="779"/>
      <c r="G6" s="779"/>
      <c r="H6" s="779"/>
      <c r="I6" s="780"/>
      <c r="J6" s="41"/>
    </row>
    <row r="7" spans="1:10" ht="7.5" customHeight="1">
      <c r="A7" s="300"/>
      <c r="B7" s="297"/>
      <c r="C7" s="301"/>
      <c r="D7" s="302"/>
      <c r="E7" s="302"/>
      <c r="F7" s="302"/>
      <c r="G7" s="302"/>
      <c r="H7" s="302"/>
      <c r="I7" s="302"/>
      <c r="J7" s="41"/>
    </row>
    <row r="8" spans="1:10" ht="16.5" customHeight="1">
      <c r="A8" s="300"/>
      <c r="B8" s="303"/>
      <c r="C8" s="304"/>
      <c r="D8" s="304"/>
      <c r="E8" s="305"/>
      <c r="F8" s="781" t="s">
        <v>289</v>
      </c>
      <c r="G8" s="306" t="s">
        <v>199</v>
      </c>
      <c r="H8" s="306" t="s">
        <v>200</v>
      </c>
      <c r="I8" s="307" t="s">
        <v>201</v>
      </c>
      <c r="J8" s="41"/>
    </row>
    <row r="9" spans="1:10" ht="17.25" customHeight="1">
      <c r="A9" s="300"/>
      <c r="B9" s="308" t="s">
        <v>249</v>
      </c>
      <c r="C9" s="309"/>
      <c r="D9" s="310"/>
      <c r="E9" s="311"/>
      <c r="F9" s="782"/>
      <c r="G9" s="312" t="s">
        <v>369</v>
      </c>
      <c r="H9" s="312" t="s">
        <v>370</v>
      </c>
      <c r="I9" s="313" t="s">
        <v>290</v>
      </c>
      <c r="J9" s="41"/>
    </row>
    <row r="10" spans="1:10" ht="53.25" customHeight="1">
      <c r="A10" s="300"/>
      <c r="B10" s="314">
        <v>741110</v>
      </c>
      <c r="C10" s="786" t="s">
        <v>265</v>
      </c>
      <c r="D10" s="787"/>
      <c r="E10" s="788"/>
      <c r="F10" s="315"/>
      <c r="G10" s="315"/>
      <c r="H10" s="315"/>
      <c r="I10" s="316">
        <f>F10-G10-H10</f>
        <v>0</v>
      </c>
      <c r="J10" s="41"/>
    </row>
    <row r="11" spans="1:10" ht="3.75" customHeight="1">
      <c r="A11" s="300"/>
      <c r="B11" s="317"/>
      <c r="C11" s="317"/>
      <c r="D11" s="317"/>
      <c r="E11" s="317"/>
      <c r="F11" s="317"/>
      <c r="G11" s="317"/>
      <c r="H11" s="317"/>
      <c r="I11" s="317"/>
      <c r="J11" s="41"/>
    </row>
    <row r="12" spans="1:10" ht="16.5" customHeight="1">
      <c r="A12" s="300"/>
      <c r="B12" s="303"/>
      <c r="C12" s="304"/>
      <c r="D12" s="304"/>
      <c r="E12" s="305"/>
      <c r="F12" s="318" t="s">
        <v>371</v>
      </c>
      <c r="G12" s="784" t="s">
        <v>372</v>
      </c>
      <c r="H12" s="784" t="s">
        <v>373</v>
      </c>
      <c r="I12" s="307" t="s">
        <v>201</v>
      </c>
      <c r="J12" s="41"/>
    </row>
    <row r="13" spans="1:10" ht="17.25" customHeight="1">
      <c r="A13" s="300"/>
      <c r="B13" s="308" t="s">
        <v>249</v>
      </c>
      <c r="C13" s="309"/>
      <c r="D13" s="310"/>
      <c r="E13" s="311"/>
      <c r="F13" s="319"/>
      <c r="G13" s="785"/>
      <c r="H13" s="785"/>
      <c r="I13" s="313" t="s">
        <v>374</v>
      </c>
      <c r="J13" s="41"/>
    </row>
    <row r="14" spans="1:10" ht="57.75" customHeight="1">
      <c r="A14" s="300"/>
      <c r="B14" s="314">
        <v>741110</v>
      </c>
      <c r="C14" s="786" t="s">
        <v>265</v>
      </c>
      <c r="D14" s="787"/>
      <c r="E14" s="788"/>
      <c r="F14" s="320">
        <f>I10</f>
        <v>0</v>
      </c>
      <c r="G14" s="315"/>
      <c r="H14" s="315"/>
      <c r="I14" s="316">
        <f>F14-G14-H14</f>
        <v>0</v>
      </c>
      <c r="J14" s="41"/>
    </row>
    <row r="15" spans="1:10" ht="12.75">
      <c r="A15" s="300"/>
      <c r="B15" s="297"/>
      <c r="C15" s="317"/>
      <c r="D15" s="317"/>
      <c r="E15" s="317"/>
      <c r="F15" s="317"/>
      <c r="G15" s="317"/>
      <c r="H15" s="317"/>
      <c r="I15" s="317"/>
      <c r="J15" s="41"/>
    </row>
    <row r="16" spans="1:10" ht="12.75">
      <c r="A16" s="300"/>
      <c r="B16" s="297"/>
      <c r="C16" s="321" t="s">
        <v>375</v>
      </c>
      <c r="D16" s="317"/>
      <c r="E16" s="317"/>
      <c r="F16" s="317"/>
      <c r="G16" s="317"/>
      <c r="H16" s="317"/>
      <c r="I16" s="317"/>
      <c r="J16" s="41"/>
    </row>
    <row r="17" spans="1:10" ht="12.75">
      <c r="A17" s="300"/>
      <c r="B17" s="297"/>
      <c r="C17" s="322"/>
      <c r="D17" s="322"/>
      <c r="E17" s="322"/>
      <c r="F17" s="322"/>
      <c r="G17" s="322"/>
      <c r="H17" s="322"/>
      <c r="I17" s="317"/>
      <c r="J17" s="41"/>
    </row>
    <row r="18" spans="1:10" ht="12.75">
      <c r="A18" s="300"/>
      <c r="B18" s="297"/>
      <c r="C18" s="322"/>
      <c r="D18" s="322"/>
      <c r="E18" s="322"/>
      <c r="F18" s="322"/>
      <c r="G18" s="322"/>
      <c r="H18" s="322"/>
      <c r="I18" s="317"/>
      <c r="J18" s="41"/>
    </row>
    <row r="19" spans="1:10" ht="12.75">
      <c r="A19" s="300"/>
      <c r="B19" s="317"/>
      <c r="C19" s="783"/>
      <c r="D19" s="783"/>
      <c r="E19" s="783"/>
      <c r="F19" s="322"/>
      <c r="G19" s="322"/>
      <c r="H19" s="322"/>
      <c r="I19" s="317"/>
      <c r="J19" s="41"/>
    </row>
    <row r="20" spans="1:10" ht="12.75">
      <c r="A20" s="297"/>
      <c r="B20" s="297" t="s">
        <v>275</v>
      </c>
      <c r="C20" s="297"/>
      <c r="D20" s="297"/>
      <c r="E20" s="297"/>
      <c r="F20" s="297"/>
      <c r="G20" s="297"/>
      <c r="H20" s="297"/>
      <c r="I20" s="297"/>
      <c r="J20" s="41"/>
    </row>
    <row r="21" spans="1:10" ht="15" customHeight="1">
      <c r="A21" s="297"/>
      <c r="B21" s="789" t="s">
        <v>276</v>
      </c>
      <c r="C21" s="790"/>
      <c r="D21" s="790"/>
      <c r="E21" s="790"/>
      <c r="F21" s="790"/>
      <c r="G21" s="790"/>
      <c r="H21" s="790"/>
      <c r="I21" s="297"/>
      <c r="J21" s="41"/>
    </row>
    <row r="22" spans="1:10" ht="21" customHeight="1">
      <c r="A22" s="297"/>
      <c r="B22" s="297"/>
      <c r="C22" s="297"/>
      <c r="D22" s="297"/>
      <c r="E22" s="297"/>
      <c r="F22" s="297"/>
      <c r="G22" s="297"/>
      <c r="H22" s="297"/>
      <c r="I22" s="297"/>
      <c r="J22" s="41"/>
    </row>
    <row r="23" spans="1:10" ht="16.5" customHeight="1">
      <c r="A23" s="300"/>
      <c r="B23" s="303"/>
      <c r="C23" s="304"/>
      <c r="D23" s="304"/>
      <c r="E23" s="305"/>
      <c r="F23" s="781" t="s">
        <v>289</v>
      </c>
      <c r="G23" s="306" t="s">
        <v>199</v>
      </c>
      <c r="H23" s="306" t="s">
        <v>200</v>
      </c>
      <c r="I23" s="307" t="s">
        <v>201</v>
      </c>
      <c r="J23" s="41"/>
    </row>
    <row r="24" spans="1:10" ht="17.25" customHeight="1">
      <c r="A24" s="300"/>
      <c r="B24" s="308" t="s">
        <v>249</v>
      </c>
      <c r="C24" s="309"/>
      <c r="D24" s="310"/>
      <c r="E24" s="311"/>
      <c r="F24" s="782"/>
      <c r="G24" s="312" t="s">
        <v>369</v>
      </c>
      <c r="H24" s="312" t="s">
        <v>370</v>
      </c>
      <c r="I24" s="313" t="s">
        <v>290</v>
      </c>
      <c r="J24" s="41"/>
    </row>
    <row r="25" spans="1:10" ht="28.5" customHeight="1">
      <c r="A25" s="300"/>
      <c r="B25" s="314">
        <v>741130</v>
      </c>
      <c r="C25" s="786" t="s">
        <v>360</v>
      </c>
      <c r="D25" s="787"/>
      <c r="E25" s="788"/>
      <c r="F25" s="315"/>
      <c r="G25" s="315"/>
      <c r="H25" s="315"/>
      <c r="I25" s="316">
        <f>F25-G25-H25</f>
        <v>0</v>
      </c>
      <c r="J25" s="41"/>
    </row>
    <row r="26" spans="1:10" ht="3.75" customHeight="1">
      <c r="A26" s="300"/>
      <c r="B26" s="657"/>
      <c r="C26" s="657"/>
      <c r="D26" s="657"/>
      <c r="E26" s="657"/>
      <c r="F26" s="657"/>
      <c r="G26" s="657"/>
      <c r="H26" s="657"/>
      <c r="I26" s="657"/>
      <c r="J26" s="41"/>
    </row>
    <row r="27" spans="1:10" ht="16.5" customHeight="1">
      <c r="A27" s="300"/>
      <c r="B27" s="303"/>
      <c r="C27" s="304"/>
      <c r="D27" s="304"/>
      <c r="E27" s="305"/>
      <c r="F27" s="659" t="s">
        <v>371</v>
      </c>
      <c r="G27" s="784" t="s">
        <v>372</v>
      </c>
      <c r="H27" s="784" t="s">
        <v>373</v>
      </c>
      <c r="I27" s="307" t="s">
        <v>201</v>
      </c>
      <c r="J27" s="41"/>
    </row>
    <row r="28" spans="1:10" ht="17.25" customHeight="1">
      <c r="A28" s="300"/>
      <c r="B28" s="308" t="s">
        <v>249</v>
      </c>
      <c r="C28" s="309"/>
      <c r="D28" s="310"/>
      <c r="E28" s="311"/>
      <c r="F28" s="319"/>
      <c r="G28" s="785"/>
      <c r="H28" s="785"/>
      <c r="I28" s="313" t="s">
        <v>374</v>
      </c>
      <c r="J28" s="41"/>
    </row>
    <row r="29" spans="1:10" ht="31.5" customHeight="1">
      <c r="A29" s="300"/>
      <c r="B29" s="314">
        <v>741130</v>
      </c>
      <c r="C29" s="786" t="s">
        <v>360</v>
      </c>
      <c r="D29" s="787"/>
      <c r="E29" s="788"/>
      <c r="F29" s="320">
        <f>I25</f>
        <v>0</v>
      </c>
      <c r="G29" s="315"/>
      <c r="H29" s="315"/>
      <c r="I29" s="316">
        <f>F29-G29-H29</f>
        <v>0</v>
      </c>
      <c r="J29" s="41"/>
    </row>
    <row r="30" spans="1:10" ht="12.75">
      <c r="A30" s="300"/>
      <c r="B30" s="297"/>
      <c r="C30" s="657"/>
      <c r="D30" s="657"/>
      <c r="E30" s="657"/>
      <c r="F30" s="657"/>
      <c r="G30" s="657"/>
      <c r="H30" s="657"/>
      <c r="I30" s="657"/>
      <c r="J30" s="41"/>
    </row>
    <row r="31" spans="1:10" ht="12.75">
      <c r="A31" s="300"/>
      <c r="B31" s="297"/>
      <c r="C31" s="321" t="s">
        <v>375</v>
      </c>
      <c r="D31" s="657"/>
      <c r="E31" s="657"/>
      <c r="F31" s="657"/>
      <c r="G31" s="657"/>
      <c r="H31" s="657"/>
      <c r="I31" s="657"/>
      <c r="J31" s="41"/>
    </row>
    <row r="32" spans="1:10" ht="12.75">
      <c r="A32" s="300"/>
      <c r="B32" s="297"/>
      <c r="C32" s="658"/>
      <c r="D32" s="658"/>
      <c r="E32" s="658"/>
      <c r="F32" s="658"/>
      <c r="G32" s="658"/>
      <c r="H32" s="658"/>
      <c r="I32" s="657"/>
      <c r="J32" s="41"/>
    </row>
    <row r="33" spans="1:10" ht="12.75">
      <c r="A33" s="300"/>
      <c r="B33" s="297"/>
      <c r="C33" s="658"/>
      <c r="D33" s="658"/>
      <c r="E33" s="658"/>
      <c r="F33" s="658"/>
      <c r="G33" s="658"/>
      <c r="H33" s="658"/>
      <c r="I33" s="657"/>
      <c r="J33" s="41"/>
    </row>
    <row r="34" spans="1:10" ht="12.75">
      <c r="A34" s="300"/>
      <c r="B34" s="657"/>
      <c r="C34" s="783"/>
      <c r="D34" s="783"/>
      <c r="E34" s="783"/>
      <c r="F34" s="658"/>
      <c r="G34" s="658"/>
      <c r="H34" s="658"/>
      <c r="I34" s="657"/>
      <c r="J34" s="41"/>
    </row>
    <row r="35" spans="1:10" ht="12.75">
      <c r="A35" s="297"/>
      <c r="B35" s="297" t="s">
        <v>275</v>
      </c>
      <c r="C35" s="297"/>
      <c r="D35" s="297"/>
      <c r="E35" s="297"/>
      <c r="F35" s="297"/>
      <c r="G35" s="297"/>
      <c r="H35" s="297"/>
      <c r="I35" s="297"/>
      <c r="J35" s="41"/>
    </row>
    <row r="36" spans="1:10" ht="15" customHeight="1">
      <c r="A36" s="297"/>
      <c r="B36" s="789" t="s">
        <v>276</v>
      </c>
      <c r="C36" s="790"/>
      <c r="D36" s="790"/>
      <c r="E36" s="790"/>
      <c r="F36" s="790"/>
      <c r="G36" s="790"/>
      <c r="H36" s="790"/>
      <c r="I36" s="297"/>
      <c r="J36" s="41"/>
    </row>
    <row r="37" spans="2:10" ht="21" customHeight="1">
      <c r="B37" s="41"/>
      <c r="C37" s="41"/>
      <c r="D37" s="41"/>
      <c r="E37" s="41"/>
      <c r="F37" s="41"/>
      <c r="G37" s="41"/>
      <c r="H37" s="41"/>
      <c r="I37" s="41"/>
      <c r="J37" s="41"/>
    </row>
    <row r="38" spans="1:10" ht="16.5" customHeight="1">
      <c r="A38" s="300"/>
      <c r="B38" s="303"/>
      <c r="C38" s="304"/>
      <c r="D38" s="304"/>
      <c r="E38" s="305"/>
      <c r="F38" s="781" t="s">
        <v>289</v>
      </c>
      <c r="G38" s="306" t="s">
        <v>199</v>
      </c>
      <c r="H38" s="306" t="s">
        <v>200</v>
      </c>
      <c r="I38" s="307" t="s">
        <v>201</v>
      </c>
      <c r="J38" s="41"/>
    </row>
    <row r="39" spans="1:10" ht="17.25" customHeight="1">
      <c r="A39" s="300"/>
      <c r="B39" s="308" t="s">
        <v>249</v>
      </c>
      <c r="C39" s="309"/>
      <c r="D39" s="310"/>
      <c r="E39" s="311"/>
      <c r="F39" s="782"/>
      <c r="G39" s="312" t="s">
        <v>369</v>
      </c>
      <c r="H39" s="312" t="s">
        <v>370</v>
      </c>
      <c r="I39" s="313" t="s">
        <v>290</v>
      </c>
      <c r="J39" s="41"/>
    </row>
    <row r="40" spans="1:10" ht="29.25" customHeight="1">
      <c r="A40" s="300"/>
      <c r="B40" s="314">
        <v>741140</v>
      </c>
      <c r="C40" s="786" t="s">
        <v>361</v>
      </c>
      <c r="D40" s="787"/>
      <c r="E40" s="788"/>
      <c r="F40" s="315"/>
      <c r="G40" s="315"/>
      <c r="H40" s="315"/>
      <c r="I40" s="316">
        <f>F40-G40-H40</f>
        <v>0</v>
      </c>
      <c r="J40" s="41"/>
    </row>
    <row r="41" spans="1:10" ht="3.75" customHeight="1">
      <c r="A41" s="300"/>
      <c r="B41" s="657"/>
      <c r="C41" s="657"/>
      <c r="D41" s="657"/>
      <c r="E41" s="657"/>
      <c r="F41" s="657"/>
      <c r="G41" s="657"/>
      <c r="H41" s="657"/>
      <c r="I41" s="657"/>
      <c r="J41" s="41"/>
    </row>
    <row r="42" spans="1:10" ht="16.5" customHeight="1">
      <c r="A42" s="300"/>
      <c r="B42" s="303"/>
      <c r="C42" s="304"/>
      <c r="D42" s="304"/>
      <c r="E42" s="305"/>
      <c r="F42" s="671" t="s">
        <v>371</v>
      </c>
      <c r="G42" s="784" t="s">
        <v>372</v>
      </c>
      <c r="H42" s="784" t="s">
        <v>373</v>
      </c>
      <c r="I42" s="307" t="s">
        <v>201</v>
      </c>
      <c r="J42" s="41"/>
    </row>
    <row r="43" spans="1:10" ht="17.25" customHeight="1">
      <c r="A43" s="300"/>
      <c r="B43" s="308" t="s">
        <v>249</v>
      </c>
      <c r="C43" s="309"/>
      <c r="D43" s="310"/>
      <c r="E43" s="311"/>
      <c r="F43" s="319"/>
      <c r="G43" s="785"/>
      <c r="H43" s="785"/>
      <c r="I43" s="313" t="s">
        <v>374</v>
      </c>
      <c r="J43" s="41"/>
    </row>
    <row r="44" spans="1:10" ht="32.25" customHeight="1">
      <c r="A44" s="300"/>
      <c r="B44" s="314">
        <v>741140</v>
      </c>
      <c r="C44" s="786" t="s">
        <v>361</v>
      </c>
      <c r="D44" s="787"/>
      <c r="E44" s="788"/>
      <c r="F44" s="320">
        <f>I40</f>
        <v>0</v>
      </c>
      <c r="G44" s="315"/>
      <c r="H44" s="315"/>
      <c r="I44" s="316">
        <f>F44-G44-H44</f>
        <v>0</v>
      </c>
      <c r="J44" s="41"/>
    </row>
    <row r="45" spans="1:10" ht="12.75">
      <c r="A45" s="300"/>
      <c r="B45" s="297"/>
      <c r="C45" s="657"/>
      <c r="D45" s="657"/>
      <c r="E45" s="657"/>
      <c r="F45" s="657"/>
      <c r="G45" s="657"/>
      <c r="H45" s="657"/>
      <c r="I45" s="657"/>
      <c r="J45" s="41"/>
    </row>
    <row r="46" spans="1:10" ht="12.75">
      <c r="A46" s="300"/>
      <c r="B46" s="297"/>
      <c r="C46" s="321" t="s">
        <v>375</v>
      </c>
      <c r="D46" s="657"/>
      <c r="E46" s="657"/>
      <c r="F46" s="657"/>
      <c r="G46" s="657"/>
      <c r="H46" s="657"/>
      <c r="I46" s="657"/>
      <c r="J46" s="41"/>
    </row>
    <row r="47" spans="1:10" ht="12.75">
      <c r="A47" s="300"/>
      <c r="B47" s="297"/>
      <c r="C47" s="658"/>
      <c r="D47" s="658"/>
      <c r="E47" s="658"/>
      <c r="F47" s="658"/>
      <c r="G47" s="658"/>
      <c r="H47" s="658"/>
      <c r="I47" s="657"/>
      <c r="J47" s="41"/>
    </row>
    <row r="48" spans="1:10" ht="12.75">
      <c r="A48" s="300"/>
      <c r="B48" s="297"/>
      <c r="C48" s="658"/>
      <c r="D48" s="658"/>
      <c r="E48" s="658"/>
      <c r="F48" s="658"/>
      <c r="G48" s="658"/>
      <c r="H48" s="658"/>
      <c r="I48" s="657"/>
      <c r="J48" s="41"/>
    </row>
    <row r="49" spans="1:10" ht="12.75">
      <c r="A49" s="300"/>
      <c r="B49" s="657"/>
      <c r="C49" s="783"/>
      <c r="D49" s="783"/>
      <c r="E49" s="783"/>
      <c r="F49" s="658"/>
      <c r="G49" s="658"/>
      <c r="H49" s="658"/>
      <c r="I49" s="657"/>
      <c r="J49" s="41"/>
    </row>
    <row r="50" spans="1:10" ht="12.75">
      <c r="A50" s="297"/>
      <c r="B50" s="297" t="s">
        <v>275</v>
      </c>
      <c r="C50" s="297"/>
      <c r="D50" s="297"/>
      <c r="E50" s="297"/>
      <c r="F50" s="297"/>
      <c r="G50" s="297"/>
      <c r="H50" s="297"/>
      <c r="I50" s="297"/>
      <c r="J50" s="41"/>
    </row>
    <row r="51" spans="1:10" ht="15" customHeight="1">
      <c r="A51" s="297"/>
      <c r="B51" s="789" t="s">
        <v>276</v>
      </c>
      <c r="C51" s="790"/>
      <c r="D51" s="790"/>
      <c r="E51" s="790"/>
      <c r="F51" s="790"/>
      <c r="G51" s="790"/>
      <c r="H51" s="790"/>
      <c r="I51" s="297"/>
      <c r="J51" s="41"/>
    </row>
    <row r="52" spans="1:9" ht="12.75">
      <c r="A52" s="41"/>
      <c r="B52" s="41"/>
      <c r="C52" s="41"/>
      <c r="D52" s="41"/>
      <c r="E52" s="41"/>
      <c r="F52" s="41"/>
      <c r="G52" s="41"/>
      <c r="H52" s="41"/>
      <c r="I52" s="41"/>
    </row>
    <row r="53" spans="1:9" ht="12.75">
      <c r="A53" s="41"/>
      <c r="B53" s="41"/>
      <c r="C53" s="41"/>
      <c r="D53" s="41"/>
      <c r="E53" s="41"/>
      <c r="F53" s="41"/>
      <c r="G53" s="41"/>
      <c r="H53" s="41"/>
      <c r="I53" s="41"/>
    </row>
    <row r="54" spans="1:9" ht="12.75">
      <c r="A54" s="41"/>
      <c r="B54" s="41"/>
      <c r="C54" s="41"/>
      <c r="D54" s="41"/>
      <c r="E54" s="41"/>
      <c r="F54" s="41"/>
      <c r="G54" s="41"/>
      <c r="H54" s="41"/>
      <c r="I54" s="41"/>
    </row>
  </sheetData>
  <sheetProtection/>
  <mergeCells count="22">
    <mergeCell ref="H27:H28"/>
    <mergeCell ref="H12:H13"/>
    <mergeCell ref="C10:E10"/>
    <mergeCell ref="C14:E14"/>
    <mergeCell ref="C29:E29"/>
    <mergeCell ref="C34:E34"/>
    <mergeCell ref="B21:H21"/>
    <mergeCell ref="G27:G28"/>
    <mergeCell ref="C49:E49"/>
    <mergeCell ref="B51:H51"/>
    <mergeCell ref="B36:H36"/>
    <mergeCell ref="F38:F39"/>
    <mergeCell ref="C40:E40"/>
    <mergeCell ref="G42:G43"/>
    <mergeCell ref="H42:H43"/>
    <mergeCell ref="C44:E44"/>
    <mergeCell ref="C6:I6"/>
    <mergeCell ref="F8:F9"/>
    <mergeCell ref="C19:E19"/>
    <mergeCell ref="G12:G13"/>
    <mergeCell ref="F23:F24"/>
    <mergeCell ref="C25:E25"/>
  </mergeCells>
  <printOptions/>
  <pageMargins left="0.7" right="0.7" top="0.75" bottom="0.75" header="0.3" footer="0.3"/>
  <pageSetup fitToHeight="1" fitToWidth="1" horizontalDpi="600" verticalDpi="600" orientation="portrait" paperSize="9" scale="82" r:id="rId1"/>
  <ignoredErrors>
    <ignoredError sqref="I10 F14 I14" unlocked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I35"/>
  <sheetViews>
    <sheetView view="pageLayout" zoomScaleSheetLayoutView="100" workbookViewId="0" topLeftCell="A1">
      <selection activeCell="A1" sqref="A1"/>
    </sheetView>
  </sheetViews>
  <sheetFormatPr defaultColWidth="9.140625" defaultRowHeight="12.75"/>
  <cols>
    <col min="1" max="1" width="3.28125" style="0" customWidth="1"/>
    <col min="2" max="2" width="10.7109375" style="0" customWidth="1"/>
    <col min="3" max="3" width="9.8515625" style="0" customWidth="1"/>
    <col min="4" max="4" width="12.57421875" style="0" customWidth="1"/>
    <col min="5" max="5" width="3.7109375" style="0" customWidth="1"/>
    <col min="6" max="6" width="11.8515625" style="0" customWidth="1"/>
    <col min="7" max="7" width="17.57421875" style="0" customWidth="1"/>
    <col min="8" max="8" width="17.421875" style="0" customWidth="1"/>
    <col min="9" max="9" width="2.421875" style="0" customWidth="1"/>
  </cols>
  <sheetData>
    <row r="1" spans="1:9" ht="15.75">
      <c r="A1" s="283"/>
      <c r="B1" s="284" t="s">
        <v>197</v>
      </c>
      <c r="C1" s="283"/>
      <c r="D1" s="283"/>
      <c r="E1" s="283"/>
      <c r="F1" s="283"/>
      <c r="G1" s="283"/>
      <c r="H1" s="283"/>
      <c r="I1" s="285" t="s">
        <v>198</v>
      </c>
    </row>
    <row r="2" spans="1:9" ht="4.5" customHeight="1">
      <c r="A2" s="283"/>
      <c r="B2" s="286"/>
      <c r="C2" s="283"/>
      <c r="D2" s="283"/>
      <c r="E2" s="283"/>
      <c r="F2" s="283"/>
      <c r="G2" s="283"/>
      <c r="H2" s="283"/>
      <c r="I2" s="283"/>
    </row>
    <row r="3" spans="1:9" ht="15.75">
      <c r="A3" s="287"/>
      <c r="B3" s="288"/>
      <c r="C3" s="289"/>
      <c r="D3" s="290"/>
      <c r="E3" s="289"/>
      <c r="F3" s="289"/>
      <c r="G3" s="291"/>
      <c r="H3" s="291"/>
      <c r="I3" s="292" t="s">
        <v>67</v>
      </c>
    </row>
    <row r="4" spans="1:9" ht="12" customHeight="1">
      <c r="A4" s="287"/>
      <c r="B4" s="293"/>
      <c r="C4" s="287"/>
      <c r="D4" s="294"/>
      <c r="E4" s="287"/>
      <c r="F4" s="287"/>
      <c r="G4" s="295"/>
      <c r="H4" s="295"/>
      <c r="I4" s="296"/>
    </row>
    <row r="5" spans="1:9" ht="37.5" customHeight="1">
      <c r="A5" s="297"/>
      <c r="B5" s="298"/>
      <c r="C5" s="299" t="s">
        <v>359</v>
      </c>
      <c r="D5" s="298"/>
      <c r="E5" s="298"/>
      <c r="F5" s="298"/>
      <c r="G5" s="298"/>
      <c r="H5" s="298"/>
      <c r="I5" s="298"/>
    </row>
    <row r="6" spans="1:9" ht="27.75" customHeight="1">
      <c r="A6" s="297"/>
      <c r="B6" s="297"/>
      <c r="C6" s="297"/>
      <c r="D6" s="297"/>
      <c r="E6" s="297"/>
      <c r="F6" s="297"/>
      <c r="G6" s="297"/>
      <c r="H6" s="297"/>
      <c r="I6" s="297"/>
    </row>
    <row r="7" spans="1:9" ht="12.75">
      <c r="A7" s="297"/>
      <c r="B7" s="303"/>
      <c r="C7" s="304"/>
      <c r="D7" s="304"/>
      <c r="E7" s="305"/>
      <c r="F7" s="659" t="s">
        <v>289</v>
      </c>
      <c r="G7" s="784" t="s">
        <v>291</v>
      </c>
      <c r="H7" s="307" t="s">
        <v>201</v>
      </c>
      <c r="I7" s="297"/>
    </row>
    <row r="8" spans="1:9" ht="12.75">
      <c r="A8" s="297"/>
      <c r="B8" s="308" t="s">
        <v>249</v>
      </c>
      <c r="C8" s="309"/>
      <c r="D8" s="310"/>
      <c r="E8" s="311"/>
      <c r="F8" s="319"/>
      <c r="G8" s="785"/>
      <c r="H8" s="313" t="s">
        <v>290</v>
      </c>
      <c r="I8" s="297"/>
    </row>
    <row r="9" spans="1:9" ht="27.75" customHeight="1">
      <c r="A9" s="297"/>
      <c r="B9" s="314">
        <v>741120</v>
      </c>
      <c r="C9" s="786" t="s">
        <v>274</v>
      </c>
      <c r="D9" s="787"/>
      <c r="E9" s="788"/>
      <c r="F9" s="315"/>
      <c r="G9" s="315"/>
      <c r="H9" s="316">
        <f>F9-G9</f>
        <v>0</v>
      </c>
      <c r="I9" s="297"/>
    </row>
    <row r="10" spans="1:9" ht="6.75" customHeight="1">
      <c r="A10" s="297"/>
      <c r="B10" s="297"/>
      <c r="C10" s="297"/>
      <c r="D10" s="297"/>
      <c r="E10" s="297"/>
      <c r="F10" s="297"/>
      <c r="G10" s="297"/>
      <c r="H10" s="297"/>
      <c r="I10" s="297"/>
    </row>
    <row r="11" spans="1:9" ht="12.75">
      <c r="A11" s="297"/>
      <c r="B11" s="303"/>
      <c r="C11" s="304"/>
      <c r="D11" s="304"/>
      <c r="E11" s="305"/>
      <c r="F11" s="659" t="s">
        <v>371</v>
      </c>
      <c r="G11" s="784" t="s">
        <v>376</v>
      </c>
      <c r="H11" s="307" t="s">
        <v>201</v>
      </c>
      <c r="I11" s="297"/>
    </row>
    <row r="12" spans="1:9" ht="12.75">
      <c r="A12" s="297"/>
      <c r="B12" s="308" t="s">
        <v>249</v>
      </c>
      <c r="C12" s="309"/>
      <c r="D12" s="310"/>
      <c r="E12" s="311"/>
      <c r="F12" s="319"/>
      <c r="G12" s="785"/>
      <c r="H12" s="313" t="s">
        <v>374</v>
      </c>
      <c r="I12" s="297"/>
    </row>
    <row r="13" spans="1:9" ht="38.25" customHeight="1">
      <c r="A13" s="297"/>
      <c r="B13" s="314">
        <v>741120</v>
      </c>
      <c r="C13" s="786" t="s">
        <v>274</v>
      </c>
      <c r="D13" s="787"/>
      <c r="E13" s="788"/>
      <c r="F13" s="323">
        <f>H9</f>
        <v>0</v>
      </c>
      <c r="G13" s="315"/>
      <c r="H13" s="316">
        <f>F13-G13</f>
        <v>0</v>
      </c>
      <c r="I13" s="297"/>
    </row>
    <row r="14" spans="1:9" ht="12.75">
      <c r="A14" s="297"/>
      <c r="B14" s="297"/>
      <c r="C14" s="297"/>
      <c r="D14" s="297"/>
      <c r="E14" s="297"/>
      <c r="F14" s="297"/>
      <c r="G14" s="297"/>
      <c r="H14" s="297"/>
      <c r="I14" s="297"/>
    </row>
    <row r="15" spans="1:9" ht="12.75">
      <c r="A15" s="297"/>
      <c r="B15" s="297"/>
      <c r="C15" s="321" t="s">
        <v>397</v>
      </c>
      <c r="D15" s="657"/>
      <c r="E15" s="657"/>
      <c r="F15" s="657"/>
      <c r="G15" s="657"/>
      <c r="H15" s="657"/>
      <c r="I15" s="297"/>
    </row>
    <row r="16" spans="1:9" ht="15" customHeight="1">
      <c r="A16" s="297"/>
      <c r="B16" s="297"/>
      <c r="C16" s="657"/>
      <c r="D16" s="657"/>
      <c r="E16" s="657"/>
      <c r="F16" s="657"/>
      <c r="G16" s="657"/>
      <c r="H16" s="657"/>
      <c r="I16" s="297"/>
    </row>
    <row r="17" spans="1:9" ht="12.75">
      <c r="A17" s="297"/>
      <c r="B17" s="297"/>
      <c r="C17" s="668"/>
      <c r="D17" s="668"/>
      <c r="E17" s="668"/>
      <c r="F17" s="668"/>
      <c r="G17" s="668"/>
      <c r="H17" s="668"/>
      <c r="I17" s="297"/>
    </row>
    <row r="18" spans="1:9" ht="12.75">
      <c r="A18" s="297"/>
      <c r="B18" s="297"/>
      <c r="C18" s="657"/>
      <c r="D18" s="657"/>
      <c r="E18" s="657"/>
      <c r="F18" s="657"/>
      <c r="G18" s="657"/>
      <c r="H18" s="657"/>
      <c r="I18" s="297"/>
    </row>
    <row r="19" spans="1:9" ht="12.75">
      <c r="A19" s="297"/>
      <c r="B19" s="297"/>
      <c r="C19" s="668"/>
      <c r="D19" s="668"/>
      <c r="E19" s="668"/>
      <c r="F19" s="668"/>
      <c r="G19" s="668"/>
      <c r="H19" s="668"/>
      <c r="I19" s="297"/>
    </row>
    <row r="20" spans="1:9" ht="12.75">
      <c r="A20" s="297"/>
      <c r="B20" s="297"/>
      <c r="C20" s="658"/>
      <c r="D20" s="658"/>
      <c r="E20" s="658"/>
      <c r="F20" s="658"/>
      <c r="G20" s="658"/>
      <c r="H20" s="658"/>
      <c r="I20" s="297"/>
    </row>
    <row r="21" spans="1:9" ht="12.75">
      <c r="A21" s="297"/>
      <c r="B21" s="297" t="s">
        <v>275</v>
      </c>
      <c r="C21" s="297"/>
      <c r="D21" s="297"/>
      <c r="E21" s="297"/>
      <c r="F21" s="297"/>
      <c r="G21" s="297"/>
      <c r="H21" s="297"/>
      <c r="I21" s="297"/>
    </row>
    <row r="22" spans="1:9" ht="12.75">
      <c r="A22" s="297"/>
      <c r="B22" s="297"/>
      <c r="C22" s="297"/>
      <c r="D22" s="297"/>
      <c r="E22" s="297"/>
      <c r="F22" s="297"/>
      <c r="G22" s="297"/>
      <c r="H22" s="297"/>
      <c r="I22" s="297"/>
    </row>
    <row r="23" spans="1:9" ht="12.75">
      <c r="A23" s="297"/>
      <c r="B23" s="297"/>
      <c r="C23" s="297"/>
      <c r="D23" s="297"/>
      <c r="E23" s="297"/>
      <c r="F23" s="297"/>
      <c r="G23" s="297"/>
      <c r="H23" s="297"/>
      <c r="I23" s="297"/>
    </row>
    <row r="24" spans="1:9" ht="12.75">
      <c r="A24" s="297"/>
      <c r="B24" s="297"/>
      <c r="C24" s="297"/>
      <c r="D24" s="297"/>
      <c r="E24" s="297"/>
      <c r="F24" s="297"/>
      <c r="G24" s="297"/>
      <c r="H24" s="297"/>
      <c r="I24" s="297"/>
    </row>
    <row r="25" spans="1:9" ht="12.75">
      <c r="A25" s="297"/>
      <c r="B25" s="297"/>
      <c r="C25" s="297"/>
      <c r="D25" s="297"/>
      <c r="E25" s="297"/>
      <c r="F25" s="297"/>
      <c r="G25" s="297"/>
      <c r="H25" s="297"/>
      <c r="I25" s="297"/>
    </row>
    <row r="26" spans="1:9" ht="12.75" customHeight="1">
      <c r="A26" s="297"/>
      <c r="B26" s="303"/>
      <c r="C26" s="304"/>
      <c r="D26" s="304"/>
      <c r="E26" s="305"/>
      <c r="F26" s="659" t="s">
        <v>289</v>
      </c>
      <c r="G26" s="306" t="s">
        <v>200</v>
      </c>
      <c r="H26" s="307" t="s">
        <v>201</v>
      </c>
      <c r="I26" s="297"/>
    </row>
    <row r="27" spans="1:9" ht="12.75">
      <c r="A27" s="297"/>
      <c r="B27" s="308" t="s">
        <v>249</v>
      </c>
      <c r="C27" s="309"/>
      <c r="D27" s="310"/>
      <c r="E27" s="311"/>
      <c r="F27" s="319"/>
      <c r="G27" s="312" t="s">
        <v>358</v>
      </c>
      <c r="H27" s="313" t="s">
        <v>290</v>
      </c>
      <c r="I27" s="297"/>
    </row>
    <row r="28" spans="1:9" ht="27.75" customHeight="1">
      <c r="A28" s="297"/>
      <c r="B28" s="314">
        <v>721140</v>
      </c>
      <c r="C28" s="786" t="s">
        <v>357</v>
      </c>
      <c r="D28" s="787"/>
      <c r="E28" s="788"/>
      <c r="F28" s="315"/>
      <c r="G28" s="315"/>
      <c r="H28" s="316">
        <f>F28-G28</f>
        <v>0</v>
      </c>
      <c r="I28" s="297"/>
    </row>
    <row r="29" spans="1:9" ht="6.75" customHeight="1">
      <c r="A29" s="297"/>
      <c r="B29" s="297"/>
      <c r="C29" s="297"/>
      <c r="D29" s="297"/>
      <c r="E29" s="297"/>
      <c r="F29" s="297"/>
      <c r="G29" s="297"/>
      <c r="H29" s="297"/>
      <c r="I29" s="297"/>
    </row>
    <row r="30" spans="1:9" ht="12.75" customHeight="1">
      <c r="A30" s="297"/>
      <c r="B30" s="303"/>
      <c r="C30" s="304"/>
      <c r="D30" s="304"/>
      <c r="E30" s="305"/>
      <c r="F30" s="659" t="s">
        <v>371</v>
      </c>
      <c r="G30" s="306" t="s">
        <v>200</v>
      </c>
      <c r="H30" s="307" t="s">
        <v>201</v>
      </c>
      <c r="I30" s="297"/>
    </row>
    <row r="31" spans="1:9" ht="12.75">
      <c r="A31" s="297"/>
      <c r="B31" s="308" t="s">
        <v>249</v>
      </c>
      <c r="C31" s="309"/>
      <c r="D31" s="310"/>
      <c r="E31" s="311"/>
      <c r="F31" s="319"/>
      <c r="G31" s="312" t="s">
        <v>377</v>
      </c>
      <c r="H31" s="313" t="s">
        <v>374</v>
      </c>
      <c r="I31" s="297"/>
    </row>
    <row r="32" spans="1:9" ht="38.25" customHeight="1">
      <c r="A32" s="297"/>
      <c r="B32" s="314">
        <v>721140</v>
      </c>
      <c r="C32" s="786" t="s">
        <v>357</v>
      </c>
      <c r="D32" s="787"/>
      <c r="E32" s="788"/>
      <c r="F32" s="323">
        <f>H28</f>
        <v>0</v>
      </c>
      <c r="G32" s="315"/>
      <c r="H32" s="316">
        <f>F32-G32</f>
        <v>0</v>
      </c>
      <c r="I32" s="297"/>
    </row>
    <row r="33" spans="1:9" ht="6" customHeight="1">
      <c r="A33" s="41"/>
      <c r="B33" s="41"/>
      <c r="C33" s="41"/>
      <c r="D33" s="41"/>
      <c r="E33" s="41"/>
      <c r="F33" s="41"/>
      <c r="G33" s="41"/>
      <c r="H33" s="41"/>
      <c r="I33" s="41"/>
    </row>
    <row r="34" spans="1:9" ht="12.75" customHeight="1">
      <c r="A34" s="41"/>
      <c r="B34" s="789" t="s">
        <v>276</v>
      </c>
      <c r="C34" s="789"/>
      <c r="D34" s="789"/>
      <c r="E34" s="789"/>
      <c r="F34" s="789"/>
      <c r="G34" s="789"/>
      <c r="H34" s="789"/>
      <c r="I34" s="789"/>
    </row>
    <row r="35" spans="1:9" ht="12.75">
      <c r="A35" s="41"/>
      <c r="B35" s="41"/>
      <c r="C35" s="41"/>
      <c r="D35" s="41"/>
      <c r="E35" s="41"/>
      <c r="F35" s="41"/>
      <c r="G35" s="41"/>
      <c r="H35" s="41"/>
      <c r="I35" s="41"/>
    </row>
  </sheetData>
  <sheetProtection/>
  <mergeCells count="7">
    <mergeCell ref="C28:E28"/>
    <mergeCell ref="C32:E32"/>
    <mergeCell ref="B34:I34"/>
    <mergeCell ref="G7:G8"/>
    <mergeCell ref="C9:E9"/>
    <mergeCell ref="G11:G12"/>
    <mergeCell ref="C13:E13"/>
  </mergeCells>
  <printOptions/>
  <pageMargins left="0.7" right="0.7" top="0.75" bottom="0.75" header="0.3" footer="0.3"/>
  <pageSetup fitToHeight="0"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samir</dc:creator>
  <cp:keywords/>
  <dc:description/>
  <cp:lastModifiedBy>Maria Tholsgaard Math</cp:lastModifiedBy>
  <cp:lastPrinted>2013-04-02T13:04:39Z</cp:lastPrinted>
  <dcterms:created xsi:type="dcterms:W3CDTF">2007-04-18T13:48:23Z</dcterms:created>
  <dcterms:modified xsi:type="dcterms:W3CDTF">2014-03-07T10:01:16Z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